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2"/>
  <workbookPr codeName="DieseArbeitsmappe"/>
  <mc:AlternateContent xmlns:mc="http://schemas.openxmlformats.org/markup-compatibility/2006">
    <mc:Choice Requires="x15">
      <x15ac:absPath xmlns:x15ac="http://schemas.microsoft.com/office/spreadsheetml/2010/11/ac" url="F:\0750 Förderbekanntmachung\Förderbekanntmachung 2025\NVF FW14-16\01_NVF14_1_L_2025\02_final_clean\"/>
    </mc:Choice>
  </mc:AlternateContent>
  <xr:revisionPtr revIDLastSave="0" documentId="13_ncr:1_{FA309E8E-9C84-4E57-AA73-9F954ABD0B54}" xr6:coauthVersionLast="36" xr6:coauthVersionMax="36" xr10:uidLastSave="{00000000-0000-0000-0000-000000000000}"/>
  <bookViews>
    <workbookView xWindow="0" yWindow="60" windowWidth="20730" windowHeight="8265" xr2:uid="{00000000-000D-0000-FFFF-FFFF00000000}"/>
  </bookViews>
  <sheets>
    <sheet name="Kalkulationsblatt" sheetId="7" r:id="rId1"/>
    <sheet name="Kalkulationsblatt_Beispiel" sheetId="9" r:id="rId2"/>
    <sheet name="Hilfe" sheetId="8" r:id="rId3"/>
  </sheets>
  <definedNames>
    <definedName name="_xlnm.Print_Area" localSheetId="2">Hilfe!$B$1:$D$32</definedName>
    <definedName name="_xlnm.Print_Area" localSheetId="1">Kalkulationsblatt_Beispiel!$A$1:$J$29</definedName>
  </definedNames>
  <calcPr calcId="191029"/>
  <customWorkbookViews>
    <customWorkbookView name="mit_Erläuterungen" guid="{AE46828A-67E8-4089-9E1B-2B7C8B7326D9}" maximized="1" windowWidth="1676" windowHeight="795" activeSheetId="3"/>
    <customWorkbookView name="ohne_Erläuterungen" guid="{A146775C-B7E5-4C7D-A0F2-18CC24C7DFF7}" maximized="1" windowWidth="1676" windowHeight="795" activeSheetId="3"/>
  </customWorkbookViews>
</workbook>
</file>

<file path=xl/calcChain.xml><?xml version="1.0" encoding="utf-8"?>
<calcChain xmlns="http://schemas.openxmlformats.org/spreadsheetml/2006/main">
  <c r="J10" i="9" l="1"/>
  <c r="F26" i="7" l="1"/>
  <c r="H26" i="7" s="1"/>
  <c r="F27" i="7"/>
  <c r="H27" i="7" s="1"/>
  <c r="F28" i="7"/>
  <c r="H28" i="7" s="1"/>
  <c r="F29" i="7"/>
  <c r="H29" i="7" s="1"/>
  <c r="F30" i="7"/>
  <c r="H30" i="7" s="1"/>
  <c r="F31" i="7"/>
  <c r="H31" i="7" s="1"/>
  <c r="F32" i="7"/>
  <c r="H32" i="7" s="1"/>
  <c r="F33" i="7"/>
  <c r="H33" i="7" s="1"/>
  <c r="F34" i="7"/>
  <c r="H34" i="7" s="1"/>
  <c r="F35" i="7"/>
  <c r="H35" i="7" s="1"/>
  <c r="F36" i="7"/>
  <c r="H36" i="7" s="1"/>
  <c r="F37" i="7"/>
  <c r="H37" i="7" s="1"/>
  <c r="F38" i="7"/>
  <c r="H38" i="7" s="1"/>
  <c r="F39" i="7"/>
  <c r="H39" i="7" s="1"/>
  <c r="F40" i="7"/>
  <c r="H40" i="7" s="1"/>
  <c r="F41" i="7"/>
  <c r="H41" i="7" s="1"/>
  <c r="F42" i="7"/>
  <c r="H42" i="7" s="1"/>
  <c r="F43" i="7"/>
  <c r="H43" i="7" s="1"/>
  <c r="F44" i="7"/>
  <c r="H44" i="7" s="1"/>
  <c r="F45" i="7"/>
  <c r="H45" i="7" s="1"/>
  <c r="F46" i="7"/>
  <c r="H46" i="7" s="1"/>
  <c r="F47" i="7"/>
  <c r="H47" i="7" s="1"/>
  <c r="F48" i="7"/>
  <c r="H48" i="7" s="1"/>
  <c r="F49" i="7"/>
  <c r="H49" i="7" s="1"/>
  <c r="F25" i="7"/>
  <c r="H25" i="7" s="1"/>
  <c r="F27" i="9"/>
  <c r="H27" i="9" s="1"/>
  <c r="A49" i="9"/>
  <c r="A48" i="9"/>
  <c r="A47" i="9"/>
  <c r="A46" i="9"/>
  <c r="A45" i="9"/>
  <c r="A44" i="9"/>
  <c r="A43" i="9"/>
  <c r="A42" i="9"/>
  <c r="A41" i="9"/>
  <c r="A40" i="9"/>
  <c r="A39" i="9"/>
  <c r="A38" i="9"/>
  <c r="A37" i="9"/>
  <c r="A36" i="9"/>
  <c r="A35" i="9"/>
  <c r="A34" i="9"/>
  <c r="A33" i="9"/>
  <c r="A32" i="9"/>
  <c r="A31" i="9"/>
  <c r="A30" i="9"/>
  <c r="A29" i="9"/>
  <c r="F26" i="9"/>
  <c r="H26" i="9" s="1"/>
  <c r="F25" i="9"/>
  <c r="H25" i="9" s="1"/>
  <c r="A24" i="9"/>
  <c r="A23" i="9"/>
  <c r="A21" i="9"/>
  <c r="A17" i="9"/>
  <c r="A15" i="9"/>
  <c r="A7" i="9"/>
  <c r="H23" i="9" l="1"/>
  <c r="H18" i="9" s="1"/>
  <c r="H16" i="9" s="1"/>
  <c r="A8" i="9"/>
  <c r="A9" i="9" l="1"/>
  <c r="A10" i="9" l="1"/>
  <c r="A11" i="9" s="1"/>
  <c r="A21" i="7"/>
  <c r="A23" i="7"/>
  <c r="A24" i="7"/>
  <c r="A12" i="9" l="1"/>
  <c r="A13" i="9"/>
  <c r="A14" i="9" s="1"/>
  <c r="A26" i="7"/>
  <c r="A27" i="7" s="1"/>
  <c r="A15" i="7"/>
  <c r="A17" i="7"/>
  <c r="A7" i="7"/>
  <c r="A8" i="7" l="1"/>
  <c r="A9" i="7" s="1"/>
  <c r="A16" i="9"/>
  <c r="H23" i="7"/>
  <c r="H18" i="7" s="1"/>
  <c r="A10" i="7" l="1"/>
  <c r="A11" i="7" s="1"/>
  <c r="A12" i="7" s="1"/>
  <c r="A18" i="9"/>
  <c r="A19" i="9" s="1"/>
  <c r="A20" i="9" s="1"/>
  <c r="A22" i="9" s="1"/>
  <c r="A25" i="9" s="1"/>
  <c r="A26" i="9" s="1"/>
  <c r="H16" i="7"/>
  <c r="A13" i="7" l="1"/>
  <c r="A14" i="7" s="1"/>
  <c r="A27" i="9"/>
  <c r="A28" i="9" s="1"/>
  <c r="A29" i="7" l="1"/>
  <c r="A28" i="7"/>
  <c r="A30" i="7" l="1"/>
  <c r="A31" i="7" l="1"/>
  <c r="A32" i="7" l="1"/>
  <c r="A33" i="7" l="1"/>
  <c r="A35" i="7" l="1"/>
  <c r="A36" i="7"/>
  <c r="A37" i="7" s="1"/>
  <c r="A34" i="7"/>
  <c r="A39" i="7" l="1"/>
  <c r="A38" i="7"/>
  <c r="A40" i="7"/>
  <c r="A41" i="7" s="1"/>
  <c r="A42" i="7" s="1"/>
  <c r="A43" i="7" s="1"/>
  <c r="A44" i="7" s="1"/>
  <c r="A45" i="7" s="1"/>
  <c r="A46" i="7" s="1"/>
  <c r="A47" i="7" s="1"/>
  <c r="A48" i="7" s="1"/>
  <c r="A49" i="7" s="1"/>
  <c r="A16" i="7"/>
  <c r="A18" i="7" l="1"/>
  <c r="A19" i="7" s="1"/>
  <c r="A20" i="7" l="1"/>
  <c r="A22" i="7" l="1"/>
  <c r="A25" i="7" s="1"/>
</calcChain>
</file>

<file path=xl/sharedStrings.xml><?xml version="1.0" encoding="utf-8"?>
<sst xmlns="http://schemas.openxmlformats.org/spreadsheetml/2006/main" count="146" uniqueCount="97">
  <si>
    <t>Anzahl Versicherte (Mitglieder und Familienangehörige) der beteiligten Krankenkassen in der Region; falls ohne Beteiligung einer Krankenkasse: Anzahl Einwohner der einbezogenen Region</t>
  </si>
  <si>
    <t>Erläuterungen</t>
  </si>
  <si>
    <t>beantragte Mittel je Leistung; Preiskalkulation bzw. -referenz ist gesondert beizufügen</t>
  </si>
  <si>
    <t>B.1</t>
  </si>
  <si>
    <t>B.2</t>
  </si>
  <si>
    <t>B.3</t>
  </si>
  <si>
    <t>C.</t>
  </si>
  <si>
    <t>A.</t>
  </si>
  <si>
    <t>Zielpopulation</t>
  </si>
  <si>
    <t>[Akronym]</t>
  </si>
  <si>
    <t>[Nr.]</t>
  </si>
  <si>
    <t xml:space="preserve"> [Name Leistung der neuen Versorgungsform]</t>
  </si>
  <si>
    <t>nVF1</t>
  </si>
  <si>
    <t>nVF2</t>
  </si>
  <si>
    <t>nVF3</t>
  </si>
  <si>
    <t>Ausgaben für die Projektadministration</t>
  </si>
  <si>
    <t>Ausgaben für die Evaluation</t>
  </si>
  <si>
    <t>Ausgaben für gesundheitliche Versorgungsleistungen</t>
  </si>
  <si>
    <t>Kalkulationsblatt zur Darstellung der Mittelverwendung</t>
  </si>
  <si>
    <t>Anzahl der Monate, die der Patient bzw. die Patientin innerhalb der neuen Versorgungsform betreut wird. (Dauer der jeweiligen Intervention/Maßnahme auf Patientenebene)</t>
  </si>
  <si>
    <t/>
  </si>
  <si>
    <t>Anzahl der in der Kontrollgruppe der Evaluation untersuchten Personen. Sollten mehrere verschiedene Kontrollgruppen Anwendung finden, so ist die Gesamtzahl in Personen darzustellen und die Herleitung zu erläutern.</t>
  </si>
  <si>
    <t>Innovationsfonds = beantragte Fördersumme für das Projekt 
(inkl. Personal-, Investitions- und Sachmittel, ohne ggf. eingebrachte Eigenanteile)</t>
  </si>
  <si>
    <t xml:space="preserve">B.
</t>
  </si>
  <si>
    <t>-</t>
  </si>
  <si>
    <t>Nur die grauen Felder</t>
  </si>
  <si>
    <t xml:space="preserve"> sind auszufüllen und zu erläutern</t>
  </si>
  <si>
    <t>Abschnitt A.</t>
  </si>
  <si>
    <t>Abschnitt B.</t>
  </si>
  <si>
    <t>A.1</t>
  </si>
  <si>
    <t>A.2</t>
  </si>
  <si>
    <t>A.3</t>
  </si>
  <si>
    <t>A.4</t>
  </si>
  <si>
    <t>A.5</t>
  </si>
  <si>
    <t>A.6</t>
  </si>
  <si>
    <t>A.7</t>
  </si>
  <si>
    <t>Abschnitt C.</t>
  </si>
  <si>
    <t>Nr.</t>
  </si>
  <si>
    <t>Leistungen je Versorgten</t>
  </si>
  <si>
    <t xml:space="preserve">Anzahl Leistungen </t>
  </si>
  <si>
    <t>Preis je Leistung in €</t>
  </si>
  <si>
    <t>Ausgaben für Leistung</t>
  </si>
  <si>
    <t>Preis je 
Leistung in €</t>
  </si>
  <si>
    <t>Ausgaben für 
Leistung</t>
  </si>
  <si>
    <t xml:space="preserve">Anzahl 
Leistungen </t>
  </si>
  <si>
    <t>Leistungen je 
Versorgten</t>
  </si>
  <si>
    <t>ID</t>
  </si>
  <si>
    <t>Anzahl der Leistungen pro Versorgten</t>
  </si>
  <si>
    <t>B</t>
  </si>
  <si>
    <t>Anteil der betroffenen Personen in der unter (A.1) genannten Population</t>
  </si>
  <si>
    <t>= Summe gesundheitliche Versorgungsleistungen (B.1) + Summe Projektadministration (B.2) + Summe Evaluation (B.3)</t>
  </si>
  <si>
    <t>= C (Summe der beantragten Ausgaben für die Versorgungsleistungen)</t>
  </si>
  <si>
    <t>Summe (C)</t>
  </si>
  <si>
    <t xml:space="preserve">= Anzahl Leistungen * Preis je Leistung in € </t>
  </si>
  <si>
    <t>Kopieren Sie für weitere Leistungen die obige Zeile und füllen Sie diese entsprechend aus. Sollte bei einer Leistung kein direkter Patientenbezug (Leistung je Patient) herstellbar sein, lassen Sie die entsprechenden Felder leer.</t>
  </si>
  <si>
    <t xml:space="preserve">Eingangsuntersuchung </t>
  </si>
  <si>
    <t xml:space="preserve">Quartalsuntersuchung </t>
  </si>
  <si>
    <t>nVF4</t>
  </si>
  <si>
    <t>Angebot Firma XXXX vgl. Anlage; Notwendigkeit vgl. Beschreibung Punkt XY.</t>
  </si>
  <si>
    <t>Angebot Firma XXXX vgl. Anlage; Notwendigkeit vgl. Beschreibung Punkt XZ.</t>
  </si>
  <si>
    <t>Alle mit (A) gekennzeichneten Leistungen in den Finanzierungsplänen Konsortialführer und Konsortialpartner Z.</t>
  </si>
  <si>
    <t>Versicherte der beteiligten Krankenkassen in der Region.</t>
  </si>
  <si>
    <t>Vgl. Studie zur Prävelanz von Testkrankheit sowie Förderantrag Punkt XX.</t>
  </si>
  <si>
    <t>Die Rekrutierungszeit beträgt 12 Monate. Vom Einschluss des letzten Patienten und der Versorgungszeit von 12 Monaten ergibt sich so ein Gesamtzeitraum zur Patientenversorgung von 24 Monaten.</t>
  </si>
  <si>
    <t>Versicherte (regional, pro Jahr)</t>
  </si>
  <si>
    <t>1:1 Randomisierung (vgl. Notwendigkeit der Stichprobengröße aufgrund der Evaluationskriterien Förderantrag Punkt XX. Evaluationszeitraum der Kontrollgruppe beträgt 2 Jahre, das bedeutet pro Jahr 1.000 Probanden in Kontrollgruppe).</t>
  </si>
  <si>
    <t>Zeitraum der Patientenversorgung nVF insgesamt (erster Patient bis letzter Patient; in Monaten)</t>
  </si>
  <si>
    <t>Zeitraum der Patientenversorgung nVF pro Patient (in Monaten)</t>
  </si>
  <si>
    <t>Versorgte neue Versorgungsform (nVF, gesamte Förderdauer)</t>
  </si>
  <si>
    <t>Anzahl Patienten in der Kontrollgruppe (gesamte Förderdauer)</t>
  </si>
  <si>
    <t>Frei zu vergebende, eindeutige Nummer der Leistung</t>
  </si>
  <si>
    <t>Aussagekräftige Kurzbeschreibung der Leistung</t>
  </si>
  <si>
    <t>NVF0_2019-000</t>
  </si>
  <si>
    <t>Uni ABC</t>
  </si>
  <si>
    <t>Aufwand Arzt für Untersuchung maximal 20 Minuten; Dokumentation 5 Minuten; Aufgabenbeschreibung siehe Anlage Punkt XX.</t>
  </si>
  <si>
    <t>Aufwand Arzt je Quartal für Untersuchung maximal 10 Minuten; Dokumentation 5 Minuten; Aufgabenbeschreibung siehe Anlage Punkt XX.</t>
  </si>
  <si>
    <t>Versorgte Regelversorgung (vor Einführung der neuen Versorgungsform; pro Jahr)</t>
  </si>
  <si>
    <t>Vgl. Notwendigkeit der Stichprobengröße aufgrund der Evaluationskriterien Förderantrag Punkt XX.</t>
  </si>
  <si>
    <t>Die Versorgungzeit eines Versorgten beträgt bei vollständiger Teilnahme 12 Monate.</t>
  </si>
  <si>
    <t>Investition IT</t>
  </si>
  <si>
    <t>Anzahl der Personen aus (A.2), die im Projekt an der neuen Versorgungsform teilnehmen und in die Evaluation einfließen (Fallzahl Interventionsgruppe)</t>
  </si>
  <si>
    <t xml:space="preserve">= Summe aller Ausgaben des Projekts, die für die Projektadministration anfallen. D. h. Summe aller Ausgaben, die in den Formblättern mit "A" gekennzeichnet sind. Die Zahlen hierfür sind mit der Kalkulation der beantragten Fördermittel abzugleichen und nachvollziehbar darzustellen. </t>
  </si>
  <si>
    <t>= Summe aller Ausgaben des Projekts, die für die Evaluation anfallen. D. h. Summe aller Ausgaben, die in den Formblättern mit "E" gekennzeichnet sind. Die Zahlen hierfür sind mit der Kalkulation der beantragten Fördermittel abzugleichen und nachvollziehbar darzustellen.</t>
  </si>
  <si>
    <t>Summe der beantragten Ausgaben für Konsortialpartner X und Y (Evaluatoren).</t>
  </si>
  <si>
    <t>Konsortial-führung</t>
  </si>
  <si>
    <t>Eindeutige Zuordnung der beantragten Leistung zum Finanzierungsplan des Projektpartners (Formblatt), in welchem die Ausgaben für die Leistung beantragt werden</t>
  </si>
  <si>
    <t>= Anzahl Versorgte (A4)* Anzahl Leistungen pro Versorgten</t>
  </si>
  <si>
    <t>Anzahl der Personen aus (A.2), die vor Einführung der neuen Versorgungsform im Rahmen der Regelversorgung versorgt werden.</t>
  </si>
  <si>
    <t>Anzahl der Monate, in denen während des Projekts eine Versorgung am Patienten stattfindet (von der Leistung für den ersten Patienten bis zur Leistung für den letzten Patienten)</t>
  </si>
  <si>
    <t>= Summe der beantragten gesundheitlichen Versorgungsleistungen. D.h. Summe aller Ausgaben, die in den Formblättern mit "V" gekennzeichnet sind. Die Zahlen hierfür sind mit der Kalkulation der beantragten Fördermittel abzugleichen und nachvollziehbar darzustellen.</t>
  </si>
  <si>
    <t>Investition technisches Equipment je Versorgte</t>
  </si>
  <si>
    <t>Enthalten im Finanzierungs-plan von</t>
  </si>
  <si>
    <t>Prävalenz/Inzidenz soweit verfügbar (in %)</t>
  </si>
  <si>
    <t>Ausgaben für gesundheitliche Versorgungsleistungen
(inkl. Personal-, Investitions- und Sachmittel)</t>
  </si>
  <si>
    <t>Beispiel Antrag</t>
  </si>
  <si>
    <t>Enthalten im Finanzierungsplan von</t>
  </si>
  <si>
    <t>[AntragsID aus pt-outline oder beim einstufig kurzen Verfahren per E-Mail übermittelte AntragsID]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</si>
</sst>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4" x14ac:knownFonts="1">
    <font>
      <sz val="11"/>
      <color theme="1"/>
      <name val="Arial"/>
      <family val="2"/>
      <scheme val="minor"/>
    </font>
    <font>
      <sz val="11"/>
      <color theme="1"/>
      <name val="Arial"/>
      <family val="2"/>
      <scheme val="minor"/>
    </font>
    <font>
      <b/>
      <sz val="10"/>
      <color rgb="FFFF0000"/>
      <name val="Arial"/>
      <family val="2"/>
    </font>
    <font>
      <b/>
      <sz val="10"/>
      <color theme="1"/>
      <name val="Arial"/>
      <family val="2"/>
    </font>
    <font>
      <sz val="10"/>
      <color theme="1"/>
      <name val="Arial"/>
      <family val="2"/>
    </font>
    <font>
      <b/>
      <sz val="10"/>
      <color theme="1" tint="0.499984740745262"/>
      <name val="Arial"/>
      <family val="2"/>
    </font>
    <font>
      <sz val="10"/>
      <name val="Arial"/>
      <family val="2"/>
    </font>
    <font>
      <u/>
      <sz val="10"/>
      <name val="Arial"/>
      <family val="2"/>
    </font>
    <font>
      <b/>
      <sz val="10"/>
      <name val="Arial"/>
      <family val="2"/>
    </font>
    <font>
      <b/>
      <i/>
      <sz val="10"/>
      <color theme="1"/>
      <name val="Arial"/>
      <family val="2"/>
    </font>
    <font>
      <sz val="10"/>
      <color rgb="FFFF0000"/>
      <name val="Arial"/>
      <family val="2"/>
    </font>
    <font>
      <sz val="10"/>
      <color theme="1"/>
      <name val="Arial"/>
      <family val="2"/>
      <scheme val="minor"/>
    </font>
    <font>
      <sz val="12"/>
      <color theme="1"/>
      <name val="Arial"/>
      <family val="2"/>
      <scheme val="minor"/>
    </font>
    <font>
      <sz val="10"/>
      <name val="Arial"/>
      <family val="2"/>
      <scheme val="minor"/>
    </font>
  </fonts>
  <fills count="7">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3" tint="0.59999389629810485"/>
        <bgColor indexed="64"/>
      </patternFill>
    </fill>
  </fills>
  <borders count="7">
    <border>
      <left/>
      <right/>
      <top/>
      <bottom/>
      <diagonal/>
    </border>
    <border>
      <left/>
      <right/>
      <top/>
      <bottom style="thin">
        <color indexed="64"/>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right/>
      <top style="thin">
        <color indexed="64"/>
      </top>
      <bottom/>
      <diagonal/>
    </border>
    <border>
      <left/>
      <right/>
      <top style="thin">
        <color indexed="64"/>
      </top>
      <bottom style="thin">
        <color indexed="64"/>
      </bottom>
      <diagonal/>
    </border>
  </borders>
  <cellStyleXfs count="2">
    <xf numFmtId="0" fontId="0" fillId="0" borderId="0"/>
    <xf numFmtId="9" fontId="1" fillId="0" borderId="0" applyFont="0" applyFill="0" applyBorder="0" applyAlignment="0" applyProtection="0"/>
  </cellStyleXfs>
  <cellXfs count="78">
    <xf numFmtId="0" fontId="0" fillId="0" borderId="0" xfId="0"/>
    <xf numFmtId="0" fontId="2" fillId="2" borderId="0" xfId="0" applyFont="1" applyFill="1" applyAlignment="1">
      <alignment vertical="top"/>
    </xf>
    <xf numFmtId="0" fontId="4" fillId="2" borderId="0" xfId="0" applyFont="1" applyFill="1" applyAlignment="1">
      <alignment vertical="top"/>
    </xf>
    <xf numFmtId="0" fontId="5" fillId="2" borderId="0" xfId="0" applyFont="1" applyFill="1" applyAlignment="1">
      <alignment horizontal="right"/>
    </xf>
    <xf numFmtId="0" fontId="4" fillId="2" borderId="0" xfId="0" applyFont="1" applyFill="1" applyAlignment="1">
      <alignment horizontal="left" vertical="top"/>
    </xf>
    <xf numFmtId="49" fontId="4" fillId="2" borderId="0" xfId="0" applyNumberFormat="1" applyFont="1" applyFill="1" applyAlignment="1">
      <alignment vertical="top" wrapText="1"/>
    </xf>
    <xf numFmtId="0" fontId="5" fillId="2" borderId="0" xfId="0" applyFont="1" applyFill="1" applyAlignment="1">
      <alignment horizontal="right" vertical="top"/>
    </xf>
    <xf numFmtId="3" fontId="4" fillId="4" borderId="2" xfId="0" applyNumberFormat="1" applyFont="1" applyFill="1" applyBorder="1" applyAlignment="1">
      <alignment vertical="top"/>
    </xf>
    <xf numFmtId="49" fontId="6" fillId="2" borderId="0" xfId="0" applyNumberFormat="1" applyFont="1" applyFill="1" applyAlignment="1">
      <alignment vertical="top" wrapText="1"/>
    </xf>
    <xf numFmtId="0" fontId="6" fillId="0" borderId="0" xfId="0" applyFont="1" applyAlignment="1">
      <alignment vertical="top" wrapText="1"/>
    </xf>
    <xf numFmtId="0" fontId="6" fillId="2" borderId="0" xfId="0" applyFont="1" applyFill="1" applyAlignment="1">
      <alignment vertical="top"/>
    </xf>
    <xf numFmtId="0" fontId="4" fillId="2" borderId="0" xfId="0" applyFont="1" applyFill="1" applyBorder="1" applyAlignment="1">
      <alignment vertical="top"/>
    </xf>
    <xf numFmtId="4" fontId="3" fillId="2" borderId="0" xfId="0" applyNumberFormat="1" applyFont="1" applyFill="1" applyBorder="1" applyAlignment="1">
      <alignment vertical="top"/>
    </xf>
    <xf numFmtId="49" fontId="6" fillId="2" borderId="0" xfId="0" applyNumberFormat="1" applyFont="1" applyFill="1" applyBorder="1" applyAlignment="1">
      <alignment vertical="top" wrapText="1"/>
    </xf>
    <xf numFmtId="0" fontId="8" fillId="2" borderId="0" xfId="0" applyFont="1" applyFill="1" applyBorder="1" applyAlignment="1">
      <alignment vertical="top"/>
    </xf>
    <xf numFmtId="0" fontId="5" fillId="2" borderId="0" xfId="0" applyFont="1" applyFill="1" applyAlignment="1">
      <alignment horizontal="right" vertical="center"/>
    </xf>
    <xf numFmtId="0" fontId="6" fillId="2" borderId="0" xfId="0" applyFont="1" applyFill="1" applyAlignment="1">
      <alignment horizontal="left" vertical="top"/>
    </xf>
    <xf numFmtId="3" fontId="6" fillId="2" borderId="0" xfId="0" applyNumberFormat="1" applyFont="1" applyFill="1" applyAlignment="1">
      <alignment vertical="top"/>
    </xf>
    <xf numFmtId="0" fontId="8" fillId="2" borderId="0" xfId="0" applyFont="1" applyFill="1" applyAlignment="1">
      <alignment vertical="top"/>
    </xf>
    <xf numFmtId="3" fontId="6" fillId="4" borderId="3" xfId="0" applyNumberFormat="1" applyFont="1" applyFill="1" applyBorder="1" applyAlignment="1">
      <alignment vertical="top"/>
    </xf>
    <xf numFmtId="3" fontId="6" fillId="4" borderId="4" xfId="0" applyNumberFormat="1" applyFont="1" applyFill="1" applyBorder="1" applyAlignment="1">
      <alignment vertical="top"/>
    </xf>
    <xf numFmtId="0" fontId="7" fillId="2" borderId="0" xfId="0" applyFont="1" applyFill="1" applyBorder="1" applyAlignment="1">
      <alignment vertical="top"/>
    </xf>
    <xf numFmtId="3" fontId="6" fillId="4" borderId="2" xfId="0" applyNumberFormat="1" applyFont="1" applyFill="1" applyBorder="1" applyAlignment="1">
      <alignment vertical="top"/>
    </xf>
    <xf numFmtId="0" fontId="6" fillId="2" borderId="0" xfId="0" applyFont="1" applyFill="1" applyAlignment="1">
      <alignment vertical="top" wrapText="1"/>
    </xf>
    <xf numFmtId="49" fontId="8" fillId="2" borderId="0" xfId="0" applyNumberFormat="1" applyFont="1" applyFill="1" applyAlignment="1">
      <alignment vertical="top" wrapText="1"/>
    </xf>
    <xf numFmtId="49" fontId="10" fillId="2" borderId="0" xfId="0" applyNumberFormat="1" applyFont="1" applyFill="1" applyAlignment="1">
      <alignment vertical="top" wrapText="1"/>
    </xf>
    <xf numFmtId="49" fontId="10" fillId="2" borderId="0" xfId="0" applyNumberFormat="1" applyFont="1" applyFill="1" applyBorder="1" applyAlignment="1">
      <alignment vertical="top" wrapText="1"/>
    </xf>
    <xf numFmtId="0" fontId="10" fillId="2" borderId="0" xfId="0" applyFont="1" applyFill="1" applyAlignment="1">
      <alignment vertical="top"/>
    </xf>
    <xf numFmtId="0" fontId="10" fillId="2" borderId="0" xfId="0" applyFont="1" applyFill="1" applyAlignment="1">
      <alignment horizontal="left" vertical="top"/>
    </xf>
    <xf numFmtId="49" fontId="3" fillId="2" borderId="0" xfId="0" applyNumberFormat="1" applyFont="1" applyFill="1" applyAlignment="1">
      <alignment vertical="top" wrapText="1"/>
    </xf>
    <xf numFmtId="0" fontId="10" fillId="2" borderId="0" xfId="0" applyFont="1" applyFill="1" applyBorder="1" applyAlignment="1">
      <alignment horizontal="right" vertical="top"/>
    </xf>
    <xf numFmtId="0" fontId="4" fillId="2" borderId="0" xfId="0" applyFont="1" applyFill="1" applyAlignment="1">
      <alignment vertical="center"/>
    </xf>
    <xf numFmtId="0" fontId="10" fillId="2" borderId="0" xfId="0" applyFont="1" applyFill="1" applyAlignment="1">
      <alignment horizontal="left" vertical="center"/>
    </xf>
    <xf numFmtId="49" fontId="10" fillId="2" borderId="0" xfId="0" applyNumberFormat="1" applyFont="1" applyFill="1" applyAlignment="1">
      <alignment vertical="center" wrapText="1"/>
    </xf>
    <xf numFmtId="0" fontId="8" fillId="2" borderId="0" xfId="0" applyFont="1" applyFill="1" applyBorder="1" applyAlignment="1">
      <alignment vertical="center"/>
    </xf>
    <xf numFmtId="49" fontId="6" fillId="2" borderId="0" xfId="0" applyNumberFormat="1" applyFont="1" applyFill="1" applyAlignment="1">
      <alignment vertical="center" wrapText="1"/>
    </xf>
    <xf numFmtId="0" fontId="8" fillId="3" borderId="5" xfId="0" applyFont="1" applyFill="1" applyBorder="1" applyAlignment="1">
      <alignment vertical="top"/>
    </xf>
    <xf numFmtId="0" fontId="8" fillId="3" borderId="6" xfId="0" applyFont="1" applyFill="1" applyBorder="1" applyAlignment="1">
      <alignment horizontal="center" vertical="center" wrapText="1"/>
    </xf>
    <xf numFmtId="4" fontId="8" fillId="3" borderId="1" xfId="0" applyNumberFormat="1" applyFont="1" applyFill="1" applyBorder="1" applyAlignment="1">
      <alignment vertical="center"/>
    </xf>
    <xf numFmtId="0" fontId="8" fillId="3" borderId="6" xfId="0" applyFont="1" applyFill="1" applyBorder="1" applyAlignment="1">
      <alignment vertical="top"/>
    </xf>
    <xf numFmtId="0" fontId="3" fillId="3" borderId="6" xfId="0" applyFont="1" applyFill="1" applyBorder="1" applyAlignment="1">
      <alignment vertical="top"/>
    </xf>
    <xf numFmtId="3" fontId="6" fillId="4" borderId="2" xfId="0" applyNumberFormat="1" applyFont="1" applyFill="1" applyBorder="1" applyAlignment="1">
      <alignment vertical="top" wrapText="1"/>
    </xf>
    <xf numFmtId="3" fontId="6" fillId="4" borderId="3" xfId="0" applyNumberFormat="1" applyFont="1" applyFill="1" applyBorder="1" applyAlignment="1">
      <alignment vertical="top" wrapText="1"/>
    </xf>
    <xf numFmtId="4" fontId="3" fillId="5" borderId="1" xfId="0" applyNumberFormat="1" applyFont="1" applyFill="1" applyBorder="1" applyAlignment="1">
      <alignment vertical="center"/>
    </xf>
    <xf numFmtId="4" fontId="3" fillId="5" borderId="6" xfId="0" applyNumberFormat="1" applyFont="1" applyFill="1" applyBorder="1" applyAlignment="1">
      <alignment vertical="center"/>
    </xf>
    <xf numFmtId="4" fontId="9" fillId="2" borderId="2" xfId="0" applyNumberFormat="1" applyFont="1" applyFill="1" applyBorder="1" applyAlignment="1">
      <alignment vertical="center"/>
    </xf>
    <xf numFmtId="4" fontId="9" fillId="5" borderId="2" xfId="0" applyNumberFormat="1" applyFont="1" applyFill="1" applyBorder="1" applyAlignment="1">
      <alignment vertical="center"/>
    </xf>
    <xf numFmtId="0" fontId="8" fillId="3" borderId="6" xfId="0" applyFont="1" applyFill="1" applyBorder="1" applyAlignment="1">
      <alignment vertical="top" wrapText="1"/>
    </xf>
    <xf numFmtId="4" fontId="4" fillId="4" borderId="2" xfId="0" applyNumberFormat="1" applyFont="1" applyFill="1" applyBorder="1" applyAlignment="1">
      <alignment horizontal="right" vertical="top"/>
    </xf>
    <xf numFmtId="4" fontId="3" fillId="4" borderId="2" xfId="0" applyNumberFormat="1" applyFont="1" applyFill="1" applyBorder="1" applyAlignment="1">
      <alignment horizontal="right" vertical="top"/>
    </xf>
    <xf numFmtId="0" fontId="11" fillId="2" borderId="0" xfId="0" applyFont="1" applyFill="1"/>
    <xf numFmtId="0" fontId="12" fillId="2" borderId="0" xfId="0" applyFont="1" applyFill="1"/>
    <xf numFmtId="0" fontId="11" fillId="2" borderId="0" xfId="0" applyFont="1" applyFill="1" applyAlignment="1">
      <alignment vertical="center"/>
    </xf>
    <xf numFmtId="0" fontId="10" fillId="6" borderId="6" xfId="0" applyFont="1" applyFill="1" applyBorder="1" applyAlignment="1">
      <alignment horizontal="left" vertical="center" wrapText="1"/>
    </xf>
    <xf numFmtId="0" fontId="8" fillId="3" borderId="5" xfId="0" applyFont="1" applyFill="1" applyBorder="1" applyAlignment="1">
      <alignment vertical="center"/>
    </xf>
    <xf numFmtId="0" fontId="4" fillId="2" borderId="0" xfId="0" applyFont="1" applyFill="1" applyAlignment="1">
      <alignment horizontal="left" vertical="center"/>
    </xf>
    <xf numFmtId="0" fontId="11" fillId="2" borderId="0" xfId="0" applyFont="1" applyFill="1" applyAlignment="1">
      <alignment vertical="top"/>
    </xf>
    <xf numFmtId="0" fontId="13" fillId="2" borderId="0" xfId="0" applyFont="1" applyFill="1" applyAlignment="1">
      <alignment vertical="top"/>
    </xf>
    <xf numFmtId="0" fontId="4" fillId="2" borderId="0" xfId="0" applyFont="1" applyFill="1" applyAlignment="1">
      <alignment horizontal="left" vertical="top" wrapText="1"/>
    </xf>
    <xf numFmtId="4" fontId="3" fillId="3" borderId="6" xfId="0" applyNumberFormat="1" applyFont="1" applyFill="1" applyBorder="1" applyAlignment="1">
      <alignment horizontal="center" vertical="center" wrapText="1"/>
    </xf>
    <xf numFmtId="0" fontId="8" fillId="6" borderId="6" xfId="0" applyFont="1" applyFill="1" applyBorder="1" applyAlignment="1">
      <alignment horizontal="left"/>
    </xf>
    <xf numFmtId="49" fontId="8" fillId="6" borderId="6" xfId="0" applyNumberFormat="1" applyFont="1" applyFill="1" applyBorder="1" applyAlignment="1">
      <alignment wrapText="1"/>
    </xf>
    <xf numFmtId="0" fontId="4" fillId="2" borderId="0" xfId="0" applyFont="1" applyFill="1" applyAlignment="1">
      <alignment horizontal="left" vertical="center" wrapText="1"/>
    </xf>
    <xf numFmtId="164" fontId="4" fillId="4" borderId="2" xfId="1" applyNumberFormat="1" applyFont="1" applyFill="1" applyBorder="1" applyAlignment="1">
      <alignment vertical="top"/>
    </xf>
    <xf numFmtId="4" fontId="4" fillId="2" borderId="2" xfId="0" applyNumberFormat="1" applyFont="1" applyFill="1" applyBorder="1" applyAlignment="1">
      <alignment horizontal="right" vertical="top"/>
    </xf>
    <xf numFmtId="4" fontId="3" fillId="2" borderId="2" xfId="0" applyNumberFormat="1" applyFont="1" applyFill="1" applyBorder="1" applyAlignment="1">
      <alignment horizontal="right" vertical="top"/>
    </xf>
    <xf numFmtId="0" fontId="4" fillId="2" borderId="0" xfId="0" applyFont="1" applyFill="1" applyAlignment="1"/>
    <xf numFmtId="3" fontId="6" fillId="2" borderId="2" xfId="0" applyNumberFormat="1" applyFont="1" applyFill="1" applyBorder="1" applyAlignment="1">
      <alignment vertical="top" wrapText="1"/>
    </xf>
    <xf numFmtId="3" fontId="6" fillId="2" borderId="3" xfId="0" applyNumberFormat="1" applyFont="1" applyFill="1" applyBorder="1" applyAlignment="1">
      <alignment vertical="top" wrapText="1"/>
    </xf>
    <xf numFmtId="0" fontId="8" fillId="3" borderId="1" xfId="0" applyFont="1" applyFill="1" applyBorder="1" applyAlignment="1">
      <alignment horizontal="left" vertical="center" wrapText="1"/>
    </xf>
    <xf numFmtId="0" fontId="8" fillId="3" borderId="1" xfId="0" applyFont="1" applyFill="1" applyBorder="1" applyAlignment="1">
      <alignment horizontal="left" vertical="center" wrapText="1"/>
    </xf>
    <xf numFmtId="3" fontId="6" fillId="4" borderId="3" xfId="0" applyNumberFormat="1" applyFont="1" applyFill="1" applyBorder="1" applyAlignment="1">
      <alignment horizontal="center" vertical="top" wrapText="1"/>
    </xf>
    <xf numFmtId="0" fontId="6" fillId="2" borderId="0" xfId="0" applyFont="1" applyFill="1" applyAlignment="1">
      <alignment horizontal="left" vertical="top" wrapText="1"/>
    </xf>
    <xf numFmtId="0" fontId="8" fillId="3" borderId="6" xfId="0" applyFont="1" applyFill="1" applyBorder="1" applyAlignment="1">
      <alignment horizontal="left" vertical="center" wrapText="1"/>
    </xf>
    <xf numFmtId="0" fontId="8" fillId="3" borderId="5" xfId="0" applyFont="1" applyFill="1" applyBorder="1" applyAlignment="1">
      <alignment horizontal="left" vertical="top" wrapText="1"/>
    </xf>
    <xf numFmtId="0" fontId="8" fillId="3" borderId="1" xfId="0" applyFont="1" applyFill="1" applyBorder="1" applyAlignment="1">
      <alignment horizontal="left" vertical="top" wrapText="1"/>
    </xf>
    <xf numFmtId="0" fontId="8" fillId="3" borderId="0" xfId="0" applyFont="1" applyFill="1" applyBorder="1" applyAlignment="1">
      <alignment horizontal="left" vertical="top" wrapText="1"/>
    </xf>
    <xf numFmtId="0" fontId="10" fillId="2" borderId="0" xfId="0" applyFont="1" applyFill="1" applyAlignment="1">
      <alignment horizontal="left" vertical="center"/>
    </xf>
  </cellXfs>
  <cellStyles count="2">
    <cellStyle name="Prozent" xfId="1" builtinId="5"/>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8</xdr:col>
      <xdr:colOff>161589</xdr:colOff>
      <xdr:row>0</xdr:row>
      <xdr:rowOff>108855</xdr:rowOff>
    </xdr:from>
    <xdr:to>
      <xdr:col>13</xdr:col>
      <xdr:colOff>11906</xdr:colOff>
      <xdr:row>25</xdr:row>
      <xdr:rowOff>78440</xdr:rowOff>
    </xdr:to>
    <xdr:sp macro="" textlink="">
      <xdr:nvSpPr>
        <xdr:cNvPr id="3" name="Textfeld 2">
          <a:extLst>
            <a:ext uri="{FF2B5EF4-FFF2-40B4-BE49-F238E27FC236}">
              <a16:creationId xmlns:a16="http://schemas.microsoft.com/office/drawing/2014/main" id="{00000000-0008-0000-0000-000003000000}"/>
            </a:ext>
          </a:extLst>
        </xdr:cNvPr>
        <xdr:cNvSpPr txBox="1"/>
      </xdr:nvSpPr>
      <xdr:spPr>
        <a:xfrm>
          <a:off x="8397913" y="108855"/>
          <a:ext cx="5957522" cy="5157909"/>
        </a:xfrm>
        <a:prstGeom prst="rect">
          <a:avLst/>
        </a:prstGeom>
        <a:solidFill>
          <a:schemeClr val="lt1"/>
        </a:solidFill>
        <a:ln w="9525" cmpd="sng">
          <a:solidFill>
            <a:srgbClr val="C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de-DE" sz="1000" b="1" i="0" u="none" strike="noStrike">
              <a:solidFill>
                <a:sysClr val="windowText" lastClr="000000"/>
              </a:solidFill>
              <a:effectLst/>
              <a:latin typeface="Arial" panose="020B0604020202020204" pitchFamily="34" charset="0"/>
              <a:ea typeface="+mn-ea"/>
              <a:cs typeface="Arial" panose="020B0604020202020204" pitchFamily="34" charset="0"/>
            </a:rPr>
            <a:t>Allgemeine Hinweise:</a:t>
          </a:r>
        </a:p>
        <a:p>
          <a:pPr marL="0" indent="0"/>
          <a:endParaRPr lang="de-DE" sz="1000" b="1" i="1" u="none" strike="noStrike">
            <a:solidFill>
              <a:sysClr val="windowText" lastClr="000000"/>
            </a:solidFill>
            <a:effectLst/>
            <a:latin typeface="Arial" panose="020B0604020202020204" pitchFamily="34" charset="0"/>
            <a:ea typeface="+mn-ea"/>
            <a:cs typeface="Arial" panose="020B0604020202020204" pitchFamily="34" charset="0"/>
          </a:endParaRPr>
        </a:p>
        <a:p>
          <a:pPr marL="0" indent="0"/>
          <a:r>
            <a:rPr lang="de-DE" sz="1000" b="1" i="1" u="none" strike="noStrike">
              <a:solidFill>
                <a:sysClr val="windowText" lastClr="000000"/>
              </a:solidFill>
              <a:effectLst/>
              <a:latin typeface="Arial" panose="020B0604020202020204" pitchFamily="34" charset="0"/>
              <a:ea typeface="+mn-ea"/>
              <a:cs typeface="Arial" panose="020B0604020202020204" pitchFamily="34" charset="0"/>
            </a:rPr>
            <a:t>Bitte beachten Sie, dass die Angaben</a:t>
          </a:r>
          <a:r>
            <a:rPr lang="de-DE" sz="1000" b="1" i="1" u="none" strike="noStrike" baseline="0">
              <a:solidFill>
                <a:sysClr val="windowText" lastClr="000000"/>
              </a:solidFill>
              <a:effectLst/>
              <a:latin typeface="Arial" panose="020B0604020202020204" pitchFamily="34" charset="0"/>
              <a:ea typeface="+mn-ea"/>
              <a:cs typeface="Arial" panose="020B0604020202020204" pitchFamily="34" charset="0"/>
            </a:rPr>
            <a:t> im Kalkulationsblatt mit den Angaben im Formblatt übereinstimmen müssen! </a:t>
          </a:r>
          <a:endParaRPr lang="de-DE" sz="1000" b="1" i="1" u="none" strike="noStrike">
            <a:solidFill>
              <a:sysClr val="windowText" lastClr="000000"/>
            </a:solidFill>
            <a:effectLst/>
            <a:latin typeface="Arial" panose="020B0604020202020204" pitchFamily="34" charset="0"/>
            <a:ea typeface="+mn-ea"/>
            <a:cs typeface="Arial" panose="020B0604020202020204" pitchFamily="34" charset="0"/>
          </a:endParaRPr>
        </a:p>
        <a:p>
          <a:endParaRPr lang="de-DE" sz="1000">
            <a:solidFill>
              <a:sysClr val="windowText" lastClr="000000"/>
            </a:solidFill>
            <a:effectLst/>
            <a:latin typeface="+mn-lt"/>
            <a:ea typeface="+mn-ea"/>
            <a:cs typeface="+mn-cs"/>
          </a:endParaRPr>
        </a:p>
        <a:p>
          <a:r>
            <a:rPr lang="de-DE" sz="1000">
              <a:solidFill>
                <a:sysClr val="windowText" lastClr="000000"/>
              </a:solidFill>
              <a:effectLst/>
              <a:latin typeface="+mn-lt"/>
              <a:ea typeface="+mn-ea"/>
              <a:cs typeface="+mn-cs"/>
            </a:rPr>
            <a:t>Bitte stellen Sie in diesem Kalkulationsblatt eingehend die Verwendung der beantragten Mittel dar und unterscheiden Sie zwischen Ausgaben für gesundheitliche Versorgungsleistungen, Ausgaben für die Projektadministration und Ausgaben für die Evaluation. Die Informationen</a:t>
          </a:r>
          <a:r>
            <a:rPr lang="de-DE" sz="1000" baseline="0">
              <a:solidFill>
                <a:sysClr val="windowText" lastClr="000000"/>
              </a:solidFill>
              <a:effectLst/>
              <a:latin typeface="+mn-lt"/>
              <a:ea typeface="+mn-ea"/>
              <a:cs typeface="+mn-cs"/>
            </a:rPr>
            <a:t> </a:t>
          </a:r>
          <a:r>
            <a:rPr lang="de-DE" sz="1000">
              <a:solidFill>
                <a:sysClr val="windowText" lastClr="000000"/>
              </a:solidFill>
              <a:effectLst/>
              <a:latin typeface="+mn-lt"/>
              <a:ea typeface="+mn-ea"/>
              <a:cs typeface="+mn-cs"/>
            </a:rPr>
            <a:t>in diesem Blatt dienen der Begutachtung Ihres Antrages. Hierzu ist es wichtig, dass die Angaben nachvollziehbar und ohne weitere Recherchen für</a:t>
          </a:r>
          <a:r>
            <a:rPr lang="de-DE" sz="1000" baseline="0">
              <a:solidFill>
                <a:sysClr val="windowText" lastClr="000000"/>
              </a:solidFill>
              <a:effectLst/>
              <a:latin typeface="+mn-lt"/>
              <a:ea typeface="+mn-ea"/>
              <a:cs typeface="+mn-cs"/>
            </a:rPr>
            <a:t> D</a:t>
          </a:r>
          <a:r>
            <a:rPr lang="de-DE" sz="1000">
              <a:solidFill>
                <a:sysClr val="windowText" lastClr="000000"/>
              </a:solidFill>
              <a:effectLst/>
              <a:latin typeface="+mn-lt"/>
              <a:ea typeface="+mn-ea"/>
              <a:cs typeface="+mn-cs"/>
            </a:rPr>
            <a:t>ritte verständlich sind. Bitte fügen Sie dieser Anlage weitere Blätter zur Erläuterung bzw. Begründung der einzelnen Aufwendungen bei. Die Beträge für die Mittelverwendung müssen sich nachvollziehbar aus dem Finanzierungsplan (Nummer 9 in der Projektbeschreibung bzw. Formblätter in den Anlagen 8 und 9) herleiten lassen und eine Bewertung der Angemessenheit der veranschlagten Mittel ermöglichen. Um den Rechenweg zu verdeutlichen, verwenden Sie Formeln und ggf. ein zusätzliches Blatt als Nebenrechnung. Bitte beachten Sie, dass eine leistungsbezogene</a:t>
          </a:r>
          <a:r>
            <a:rPr lang="de-DE" sz="1000" baseline="0">
              <a:solidFill>
                <a:sysClr val="windowText" lastClr="000000"/>
              </a:solidFill>
              <a:effectLst/>
              <a:latin typeface="+mn-lt"/>
              <a:ea typeface="+mn-ea"/>
              <a:cs typeface="+mn-cs"/>
            </a:rPr>
            <a:t> Vergütung bzw. Abrechnung der gesundheitlichen Versorgungsleistungen sichergestellt werden muss. </a:t>
          </a:r>
        </a:p>
        <a:p>
          <a:endParaRPr lang="de-DE" sz="1000" baseline="0">
            <a:solidFill>
              <a:sysClr val="windowText" lastClr="000000"/>
            </a:solidFill>
            <a:effectLst/>
            <a:latin typeface="+mn-lt"/>
            <a:ea typeface="+mn-ea"/>
            <a:cs typeface="+mn-cs"/>
          </a:endParaRPr>
        </a:p>
        <a:p>
          <a:r>
            <a:rPr lang="de-DE" sz="1000">
              <a:solidFill>
                <a:sysClr val="windowText" lastClr="000000"/>
              </a:solidFill>
              <a:effectLst/>
              <a:latin typeface="+mn-lt"/>
              <a:ea typeface="+mn-ea"/>
              <a:cs typeface="+mn-cs"/>
            </a:rPr>
            <a:t>Bitte gehen Sie bei der Darstellung der gesundheitlichen Versorgungsleistungen folgendermaßen vor: </a:t>
          </a:r>
          <a:br>
            <a:rPr lang="de-DE" sz="1000">
              <a:solidFill>
                <a:sysClr val="windowText" lastClr="000000"/>
              </a:solidFill>
              <a:effectLst/>
              <a:latin typeface="+mn-lt"/>
              <a:ea typeface="+mn-ea"/>
              <a:cs typeface="+mn-cs"/>
            </a:rPr>
          </a:br>
          <a:r>
            <a:rPr lang="de-DE" sz="1000">
              <a:solidFill>
                <a:sysClr val="windowText" lastClr="000000"/>
              </a:solidFill>
              <a:effectLst/>
              <a:latin typeface="+mn-lt"/>
              <a:ea typeface="+mn-ea"/>
              <a:cs typeface="+mn-cs"/>
            </a:rPr>
            <a:t>• Unterteilen Sie die Ausgaben für die gesundheitlichen Versorgungsleistungen</a:t>
          </a:r>
          <a:r>
            <a:rPr lang="de-DE" sz="1000" baseline="0">
              <a:solidFill>
                <a:sysClr val="windowText" lastClr="000000"/>
              </a:solidFill>
              <a:effectLst/>
              <a:latin typeface="+mn-lt"/>
              <a:ea typeface="+mn-ea"/>
              <a:cs typeface="+mn-cs"/>
            </a:rPr>
            <a:t> n</a:t>
          </a:r>
          <a:r>
            <a:rPr lang="de-DE" sz="1000">
              <a:solidFill>
                <a:sysClr val="windowText" lastClr="000000"/>
              </a:solidFill>
              <a:effectLst/>
              <a:latin typeface="+mn-lt"/>
              <a:ea typeface="+mn-ea"/>
              <a:cs typeface="+mn-cs"/>
            </a:rPr>
            <a:t>ach einzelnen Leistungen, Arbeitsschritten</a:t>
          </a:r>
          <a:r>
            <a:rPr lang="de-DE" sz="1000" baseline="0">
              <a:solidFill>
                <a:sysClr val="windowText" lastClr="000000"/>
              </a:solidFill>
              <a:effectLst/>
              <a:latin typeface="+mn-lt"/>
              <a:ea typeface="+mn-ea"/>
              <a:cs typeface="+mn-cs"/>
            </a:rPr>
            <a:t> oder M</a:t>
          </a:r>
          <a:r>
            <a:rPr lang="de-DE" sz="1000">
              <a:solidFill>
                <a:sysClr val="windowText" lastClr="000000"/>
              </a:solidFill>
              <a:effectLst/>
              <a:latin typeface="+mn-lt"/>
              <a:ea typeface="+mn-ea"/>
              <a:cs typeface="+mn-cs"/>
            </a:rPr>
            <a:t>odulen. </a:t>
          </a:r>
        </a:p>
        <a:p>
          <a:r>
            <a:rPr lang="de-DE" sz="1000">
              <a:solidFill>
                <a:sysClr val="windowText" lastClr="000000"/>
              </a:solidFill>
              <a:effectLst/>
              <a:latin typeface="+mn-lt"/>
              <a:ea typeface="+mn-ea"/>
              <a:cs typeface="+mn-cs"/>
            </a:rPr>
            <a:t>• Anzahl und Preise müssen für jede gesundheitliche Leistung transparent dargestellt und begründet werden. Geben Sie die erwartete zeitliche Dauer der Leistung sowie obligate und freiwillige Leistungsinhalte an.</a:t>
          </a:r>
          <a:r>
            <a:rPr lang="de-DE" sz="1000" baseline="0">
              <a:solidFill>
                <a:sysClr val="windowText" lastClr="000000"/>
              </a:solidFill>
              <a:effectLst/>
              <a:latin typeface="+mn-lt"/>
              <a:ea typeface="+mn-ea"/>
              <a:cs typeface="+mn-cs"/>
            </a:rPr>
            <a:t> </a:t>
          </a:r>
          <a:r>
            <a:rPr lang="de-DE" sz="1000">
              <a:solidFill>
                <a:sysClr val="windowText" lastClr="000000"/>
              </a:solidFill>
              <a:effectLst/>
              <a:latin typeface="+mn-lt"/>
              <a:ea typeface="+mn-ea"/>
              <a:cs typeface="+mn-cs"/>
            </a:rPr>
            <a:t>Geben Sie die Informationen bzw. Datenquellen an, anhand derer Sie die beantragten Ausgaben berechnet haben. Bitte denken Sie auch daran, die Leistungsinhalte</a:t>
          </a:r>
          <a:r>
            <a:rPr lang="de-DE" sz="1000" baseline="0">
              <a:solidFill>
                <a:sysClr val="windowText" lastClr="000000"/>
              </a:solidFill>
              <a:effectLst/>
              <a:latin typeface="+mn-lt"/>
              <a:ea typeface="+mn-ea"/>
              <a:cs typeface="+mn-cs"/>
            </a:rPr>
            <a:t> kurz zu beschreiben.</a:t>
          </a:r>
          <a:endParaRPr lang="de-DE" sz="1000">
            <a:solidFill>
              <a:sysClr val="windowText" lastClr="000000"/>
            </a:solidFill>
            <a:effectLst/>
            <a:latin typeface="+mn-lt"/>
            <a:ea typeface="+mn-ea"/>
            <a:cs typeface="+mn-cs"/>
          </a:endParaRPr>
        </a:p>
        <a:p>
          <a:r>
            <a:rPr lang="de-DE" sz="1000">
              <a:solidFill>
                <a:sysClr val="windowText" lastClr="000000"/>
              </a:solidFill>
              <a:effectLst/>
              <a:latin typeface="+mn-lt"/>
              <a:ea typeface="+mn-ea"/>
              <a:cs typeface="+mn-cs"/>
            </a:rPr>
            <a:t>• Geben Sie für jede Leistung an, warum sie nicht durch die Regelversorgung abgedeckt ist.</a:t>
          </a:r>
        </a:p>
        <a:p>
          <a:r>
            <a:rPr lang="de-DE" sz="1000">
              <a:solidFill>
                <a:sysClr val="windowText" lastClr="000000"/>
              </a:solidFill>
              <a:effectLst/>
              <a:latin typeface="+mn-lt"/>
              <a:ea typeface="+mn-ea"/>
              <a:cs typeface="+mn-cs"/>
            </a:rPr>
            <a:t>• Falls Sie mehr Versorgungsleistungen</a:t>
          </a:r>
          <a:r>
            <a:rPr lang="de-DE" sz="1000" baseline="0">
              <a:solidFill>
                <a:sysClr val="windowText" lastClr="000000"/>
              </a:solidFill>
              <a:effectLst/>
              <a:latin typeface="+mn-lt"/>
              <a:ea typeface="+mn-ea"/>
              <a:cs typeface="+mn-cs"/>
            </a:rPr>
            <a:t> benötigen, können Sie z</a:t>
          </a:r>
          <a:r>
            <a:rPr lang="de-DE" sz="1000">
              <a:solidFill>
                <a:sysClr val="windowText" lastClr="000000"/>
              </a:solidFill>
              <a:effectLst/>
              <a:latin typeface="+mn-lt"/>
              <a:ea typeface="+mn-ea"/>
              <a:cs typeface="+mn-cs"/>
            </a:rPr>
            <a:t>usätzliche Zeilen einfügen.</a:t>
          </a:r>
        </a:p>
        <a:p>
          <a:endParaRPr lang="de-DE" sz="1000">
            <a:solidFill>
              <a:sysClr val="windowText" lastClr="000000"/>
            </a:solidFill>
            <a:effectLst/>
            <a:latin typeface="+mn-lt"/>
            <a:ea typeface="+mn-ea"/>
            <a:cs typeface="+mn-cs"/>
          </a:endParaRPr>
        </a:p>
        <a:p>
          <a:r>
            <a:rPr lang="de-DE" sz="1000">
              <a:solidFill>
                <a:sysClr val="windowText" lastClr="000000"/>
              </a:solidFill>
              <a:effectLst/>
              <a:latin typeface="+mn-lt"/>
              <a:ea typeface="+mn-ea"/>
              <a:cs typeface="+mn-cs"/>
            </a:rPr>
            <a:t>Ein Beispiel finden Sie im Arbeitsblatt "Kalkulationsblatt_Beispiel",</a:t>
          </a:r>
          <a:r>
            <a:rPr lang="de-DE" sz="1000" baseline="0">
              <a:solidFill>
                <a:sysClr val="windowText" lastClr="000000"/>
              </a:solidFill>
              <a:effectLst/>
              <a:latin typeface="+mn-lt"/>
              <a:ea typeface="+mn-ea"/>
              <a:cs typeface="+mn-cs"/>
            </a:rPr>
            <a:t> zusätzliche Erläuterungen im Arbeitsblatt "Hilfe"</a:t>
          </a:r>
          <a:r>
            <a:rPr lang="de-DE" sz="1000">
              <a:solidFill>
                <a:sysClr val="windowText" lastClr="000000"/>
              </a:solidFill>
              <a:effectLst/>
              <a:latin typeface="+mn-lt"/>
              <a:ea typeface="+mn-ea"/>
              <a:cs typeface="+mn-cs"/>
            </a:rPr>
            <a:t>.</a:t>
          </a:r>
          <a:r>
            <a:rPr lang="de-DE" sz="1000" baseline="0">
              <a:solidFill>
                <a:sysClr val="windowText" lastClr="000000"/>
              </a:solidFill>
              <a:effectLst/>
              <a:latin typeface="+mn-lt"/>
              <a:ea typeface="+mn-ea"/>
              <a:cs typeface="+mn-cs"/>
            </a:rPr>
            <a:t> Sie können dieses Textfeld sowie die beiden Arbeitsblätter "Kalkulationsblatt_Beispiel" und "Hilfe" löschen.</a:t>
          </a:r>
          <a:endParaRPr lang="de-DE" sz="1000">
            <a:solidFill>
              <a:sysClr val="windowText" lastClr="000000"/>
            </a:solidFill>
            <a:effectLst/>
            <a:latin typeface="+mn-lt"/>
            <a:ea typeface="+mn-ea"/>
            <a:cs typeface="+mn-cs"/>
          </a:endParaRPr>
        </a:p>
      </xdr:txBody>
    </xdr:sp>
    <xdr:clientData/>
  </xdr:twoCellAnchor>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Klassisch 2">
      <a:maj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53"/>
  <sheetViews>
    <sheetView tabSelected="1" zoomScale="85" zoomScaleNormal="85" zoomScaleSheetLayoutView="85" zoomScalePageLayoutView="90" workbookViewId="0">
      <selection activeCell="B4" sqref="B4"/>
    </sheetView>
  </sheetViews>
  <sheetFormatPr baseColWidth="10" defaultColWidth="11" defaultRowHeight="12.75" x14ac:dyDescent="0.2"/>
  <cols>
    <col min="1" max="1" width="2.75" style="2" bestFit="1" customWidth="1"/>
    <col min="2" max="2" width="6.25" style="10" customWidth="1"/>
    <col min="3" max="3" width="44.25" style="10" customWidth="1"/>
    <col min="4" max="4" width="13.125" style="10" customWidth="1"/>
    <col min="5" max="7" width="13.5" style="10" customWidth="1"/>
    <col min="8" max="8" width="14.125" style="2" customWidth="1"/>
    <col min="9" max="9" width="16" style="2" customWidth="1"/>
    <col min="10" max="10" width="16" style="4" customWidth="1"/>
    <col min="11" max="11" width="16" style="5" customWidth="1"/>
    <col min="12" max="13" width="16" style="2" customWidth="1"/>
    <col min="14" max="16384" width="11" style="2"/>
  </cols>
  <sheetData>
    <row r="1" spans="1:11" ht="15" customHeight="1" x14ac:dyDescent="0.2">
      <c r="A1" s="1"/>
      <c r="H1" s="3" t="s">
        <v>25</v>
      </c>
      <c r="K1" s="24"/>
    </row>
    <row r="2" spans="1:11" ht="15" customHeight="1" x14ac:dyDescent="0.2">
      <c r="B2" s="18" t="s">
        <v>18</v>
      </c>
      <c r="H2" s="3" t="s">
        <v>26</v>
      </c>
      <c r="I2" s="15"/>
    </row>
    <row r="3" spans="1:11" ht="15" customHeight="1" x14ac:dyDescent="0.2">
      <c r="B3" s="22" t="s">
        <v>9</v>
      </c>
      <c r="C3" s="19"/>
      <c r="D3" s="20"/>
      <c r="E3" s="20"/>
      <c r="F3" s="20"/>
      <c r="G3" s="20"/>
      <c r="H3" s="20"/>
      <c r="I3" s="6"/>
    </row>
    <row r="4" spans="1:11" ht="15" customHeight="1" x14ac:dyDescent="0.2">
      <c r="B4" s="22" t="s">
        <v>96</v>
      </c>
      <c r="C4" s="19"/>
      <c r="D4" s="20"/>
      <c r="E4" s="20"/>
      <c r="F4" s="20"/>
      <c r="G4" s="20"/>
      <c r="H4" s="20"/>
    </row>
    <row r="5" spans="1:11" ht="15" customHeight="1" x14ac:dyDescent="0.2">
      <c r="B5" s="18"/>
      <c r="H5" s="30"/>
      <c r="K5" s="8"/>
    </row>
    <row r="6" spans="1:11" ht="15" customHeight="1" x14ac:dyDescent="0.2">
      <c r="B6" s="39" t="s">
        <v>7</v>
      </c>
      <c r="C6" s="39" t="s">
        <v>8</v>
      </c>
      <c r="D6" s="39"/>
      <c r="E6" s="39"/>
      <c r="F6" s="39"/>
      <c r="G6" s="39"/>
      <c r="H6" s="40"/>
      <c r="K6" s="29"/>
    </row>
    <row r="7" spans="1:11" ht="6" customHeight="1" x14ac:dyDescent="0.2">
      <c r="A7" s="27" t="str">
        <f>IF(AND(B7="",C7=""),"",MAX(A$6:A6)+1)</f>
        <v/>
      </c>
      <c r="B7" s="14"/>
      <c r="C7" s="21"/>
      <c r="D7" s="21"/>
      <c r="E7" s="21"/>
      <c r="F7" s="21"/>
      <c r="G7" s="21"/>
      <c r="H7" s="12"/>
      <c r="J7" s="28"/>
      <c r="K7" s="8"/>
    </row>
    <row r="8" spans="1:11" ht="15" customHeight="1" x14ac:dyDescent="0.2">
      <c r="A8" s="2">
        <f>IF(AND(B8="",C8=""),"",MAX(A$7:A7)+1)</f>
        <v>1</v>
      </c>
      <c r="B8" s="10" t="s">
        <v>29</v>
      </c>
      <c r="C8" s="10" t="s">
        <v>64</v>
      </c>
      <c r="H8" s="7"/>
      <c r="K8" s="9"/>
    </row>
    <row r="9" spans="1:11" ht="15" customHeight="1" x14ac:dyDescent="0.2">
      <c r="A9" s="2">
        <f>IF(AND(B9="",C9=""),"",MAX(A$7:A8)+1)</f>
        <v>2</v>
      </c>
      <c r="B9" s="10" t="s">
        <v>30</v>
      </c>
      <c r="C9" s="10" t="s">
        <v>92</v>
      </c>
      <c r="H9" s="63"/>
      <c r="K9" s="8"/>
    </row>
    <row r="10" spans="1:11" ht="15" customHeight="1" x14ac:dyDescent="0.2">
      <c r="A10" s="2">
        <f>IF(AND(B10="",C10=""),"",MAX(A$7:A9)+1)</f>
        <v>3</v>
      </c>
      <c r="B10" s="10" t="s">
        <v>31</v>
      </c>
      <c r="C10" s="10" t="s">
        <v>76</v>
      </c>
      <c r="H10" s="7"/>
      <c r="K10" s="8"/>
    </row>
    <row r="11" spans="1:11" ht="15" customHeight="1" x14ac:dyDescent="0.2">
      <c r="A11" s="2">
        <f>IF(AND(B11="",C11=""),"",MAX(A$7:A10)+1)</f>
        <v>4</v>
      </c>
      <c r="B11" s="10" t="s">
        <v>32</v>
      </c>
      <c r="C11" s="10" t="s">
        <v>68</v>
      </c>
      <c r="H11" s="7"/>
      <c r="K11" s="8"/>
    </row>
    <row r="12" spans="1:11" s="27" customFormat="1" ht="15" customHeight="1" x14ac:dyDescent="0.2">
      <c r="A12" s="2">
        <f>IF(AND(B12="",C12=""),"",MAX(A$7:A11)+1)</f>
        <v>5</v>
      </c>
      <c r="B12" s="10" t="s">
        <v>33</v>
      </c>
      <c r="C12" s="10" t="s">
        <v>67</v>
      </c>
      <c r="D12" s="10"/>
      <c r="E12" s="10"/>
      <c r="F12" s="10"/>
      <c r="G12" s="10"/>
      <c r="H12" s="7"/>
      <c r="J12" s="28"/>
      <c r="K12" s="25"/>
    </row>
    <row r="13" spans="1:11" ht="15" customHeight="1" x14ac:dyDescent="0.2">
      <c r="A13" s="2">
        <f>IF(AND(B13="",C13=""),"",MAX(A$7:A12)+1)</f>
        <v>6</v>
      </c>
      <c r="B13" s="10" t="s">
        <v>34</v>
      </c>
      <c r="C13" s="10" t="s">
        <v>66</v>
      </c>
      <c r="H13" s="7"/>
      <c r="K13" s="8"/>
    </row>
    <row r="14" spans="1:11" ht="15" customHeight="1" x14ac:dyDescent="0.2">
      <c r="A14" s="2">
        <f>IF(AND(B14="",C14=""),"",MAX(A$7:A13)+1)</f>
        <v>7</v>
      </c>
      <c r="B14" s="10" t="s">
        <v>35</v>
      </c>
      <c r="C14" s="10" t="s">
        <v>69</v>
      </c>
      <c r="D14" s="27"/>
      <c r="H14" s="7"/>
      <c r="K14" s="8"/>
    </row>
    <row r="15" spans="1:11" ht="6" customHeight="1" x14ac:dyDescent="0.2">
      <c r="A15" s="31" t="str">
        <f>IF(AND(B15="",C15=""),"",MAX(A$7:A14)+1)</f>
        <v/>
      </c>
      <c r="B15" s="14"/>
      <c r="C15" s="21"/>
      <c r="D15" s="21"/>
      <c r="E15" s="21"/>
      <c r="F15" s="21"/>
      <c r="G15" s="21"/>
      <c r="H15" s="12"/>
      <c r="J15" s="28"/>
      <c r="K15" s="8"/>
    </row>
    <row r="16" spans="1:11" ht="25.5" customHeight="1" x14ac:dyDescent="0.2">
      <c r="A16" s="2">
        <f>IF(AND(B16="",C16=""),"",MAX(A$7:A15)+1)</f>
        <v>8</v>
      </c>
      <c r="B16" s="47" t="s">
        <v>23</v>
      </c>
      <c r="C16" s="73" t="s">
        <v>22</v>
      </c>
      <c r="D16" s="73"/>
      <c r="E16" s="73"/>
      <c r="F16" s="73"/>
      <c r="G16" s="73"/>
      <c r="H16" s="44">
        <f>SUM(H18,H19,H20)</f>
        <v>0</v>
      </c>
      <c r="J16" s="28"/>
      <c r="K16" s="25"/>
    </row>
    <row r="17" spans="1:11" ht="6" customHeight="1" x14ac:dyDescent="0.2">
      <c r="A17" s="31" t="str">
        <f>IF(AND(B17="",C17=""),"",MAX(A$7:A16)+1)</f>
        <v/>
      </c>
      <c r="B17" s="14"/>
      <c r="C17" s="21"/>
      <c r="D17" s="21"/>
      <c r="E17" s="21"/>
      <c r="F17" s="21"/>
      <c r="G17" s="21"/>
      <c r="H17" s="12"/>
      <c r="J17" s="28"/>
      <c r="K17" s="8"/>
    </row>
    <row r="18" spans="1:11" s="11" customFormat="1" ht="27" customHeight="1" x14ac:dyDescent="0.2">
      <c r="A18" s="31">
        <f>IF(AND(B18="",C18=""),"",MAX(A$7:A17)+1)</f>
        <v>9</v>
      </c>
      <c r="B18" s="34" t="s">
        <v>3</v>
      </c>
      <c r="C18" s="34" t="s">
        <v>17</v>
      </c>
      <c r="D18" s="34"/>
      <c r="E18" s="34"/>
      <c r="F18" s="34"/>
      <c r="G18" s="34"/>
      <c r="H18" s="45">
        <f>H23</f>
        <v>0</v>
      </c>
      <c r="J18" s="28"/>
      <c r="K18" s="26"/>
    </row>
    <row r="19" spans="1:11" s="11" customFormat="1" ht="27" customHeight="1" x14ac:dyDescent="0.2">
      <c r="A19" s="31">
        <f>IF(AND(B19="",C19=""),"",MAX(A$7:A18)+1)</f>
        <v>10</v>
      </c>
      <c r="B19" s="34" t="s">
        <v>4</v>
      </c>
      <c r="C19" s="34" t="s">
        <v>15</v>
      </c>
      <c r="D19" s="34"/>
      <c r="E19" s="34"/>
      <c r="F19" s="34"/>
      <c r="G19" s="34"/>
      <c r="H19" s="46"/>
      <c r="J19" s="28"/>
      <c r="K19" s="13"/>
    </row>
    <row r="20" spans="1:11" ht="27" customHeight="1" x14ac:dyDescent="0.2">
      <c r="A20" s="31">
        <f>IF(AND(B20="",C20=""),"",MAX(A$7:A19)+1)</f>
        <v>11</v>
      </c>
      <c r="B20" s="34" t="s">
        <v>5</v>
      </c>
      <c r="C20" s="34" t="s">
        <v>16</v>
      </c>
      <c r="D20" s="34"/>
      <c r="E20" s="34"/>
      <c r="F20" s="34"/>
      <c r="G20" s="34"/>
      <c r="H20" s="46"/>
      <c r="I20" s="11"/>
      <c r="J20" s="28"/>
      <c r="K20" s="13"/>
    </row>
    <row r="21" spans="1:11" ht="6" customHeight="1" x14ac:dyDescent="0.2">
      <c r="A21" s="31" t="str">
        <f>IF(AND(B21="",C21=""),"",MAX(A$7:A20)+1)</f>
        <v/>
      </c>
      <c r="B21" s="14"/>
      <c r="C21" s="21"/>
      <c r="D21" s="21"/>
      <c r="E21" s="21"/>
      <c r="F21" s="21"/>
      <c r="G21" s="21"/>
      <c r="H21" s="12"/>
      <c r="J21" s="28"/>
      <c r="K21" s="8"/>
    </row>
    <row r="22" spans="1:11" s="31" customFormat="1" ht="40.5" customHeight="1" x14ac:dyDescent="0.2">
      <c r="A22" s="31">
        <f>IF(AND(B22="",C22=""),"",MAX(A$7:A21)+1)</f>
        <v>12</v>
      </c>
      <c r="B22" s="74" t="s">
        <v>6</v>
      </c>
      <c r="C22" s="74" t="s">
        <v>93</v>
      </c>
      <c r="D22" s="37" t="s">
        <v>91</v>
      </c>
      <c r="E22" s="37" t="s">
        <v>45</v>
      </c>
      <c r="F22" s="37" t="s">
        <v>44</v>
      </c>
      <c r="G22" s="37" t="s">
        <v>42</v>
      </c>
      <c r="H22" s="59" t="s">
        <v>43</v>
      </c>
      <c r="J22" s="32"/>
      <c r="K22" s="35"/>
    </row>
    <row r="23" spans="1:11" s="31" customFormat="1" ht="27.75" customHeight="1" x14ac:dyDescent="0.2">
      <c r="A23" s="31" t="str">
        <f>IF(AND(B23="",C23=""),"",MAX(A$7:A22)+1)</f>
        <v/>
      </c>
      <c r="B23" s="76"/>
      <c r="C23" s="75"/>
      <c r="D23" s="69"/>
      <c r="E23" s="38"/>
      <c r="F23" s="38"/>
      <c r="G23" s="38"/>
      <c r="H23" s="43">
        <f>SUM(H25:H49)</f>
        <v>0</v>
      </c>
      <c r="J23" s="32"/>
      <c r="K23" s="33"/>
    </row>
    <row r="24" spans="1:11" ht="6" customHeight="1" x14ac:dyDescent="0.2">
      <c r="A24" s="31" t="str">
        <f>IF(AND(B24="",C24=""),"",MAX(A$7:A23)+1)</f>
        <v/>
      </c>
      <c r="B24" s="14"/>
      <c r="C24" s="21"/>
      <c r="D24" s="21"/>
      <c r="E24" s="21"/>
      <c r="F24" s="21"/>
      <c r="G24" s="21"/>
      <c r="H24" s="12"/>
      <c r="J24" s="28"/>
      <c r="K24" s="8"/>
    </row>
    <row r="25" spans="1:11" x14ac:dyDescent="0.2">
      <c r="A25" s="2">
        <f>IF(AND(B25="",C25=""),"",MAX(A$7:A24)+1)</f>
        <v>13</v>
      </c>
      <c r="B25" s="41" t="s">
        <v>10</v>
      </c>
      <c r="C25" s="42" t="s">
        <v>11</v>
      </c>
      <c r="D25" s="42"/>
      <c r="E25" s="48"/>
      <c r="F25" s="48">
        <f>H$11*E25</f>
        <v>0</v>
      </c>
      <c r="G25" s="48"/>
      <c r="H25" s="49">
        <f>F25*G25</f>
        <v>0</v>
      </c>
      <c r="J25" s="28"/>
      <c r="K25" s="8"/>
    </row>
    <row r="26" spans="1:11" x14ac:dyDescent="0.2">
      <c r="A26" s="2" t="str">
        <f>IF(AND(B26="",C26=""),"",MAX(A$7:A25)+1)</f>
        <v/>
      </c>
      <c r="B26" s="41"/>
      <c r="C26" s="42"/>
      <c r="D26" s="42"/>
      <c r="E26" s="48"/>
      <c r="F26" s="48">
        <f t="shared" ref="F26:F49" si="0">H$11*E26</f>
        <v>0</v>
      </c>
      <c r="G26" s="48"/>
      <c r="H26" s="49">
        <f t="shared" ref="H26:H49" si="1">F26*G26</f>
        <v>0</v>
      </c>
      <c r="J26" s="28"/>
      <c r="K26" s="8"/>
    </row>
    <row r="27" spans="1:11" x14ac:dyDescent="0.2">
      <c r="A27" s="2" t="str">
        <f>IF(AND(B27="",C27=""),"",MAX(A$7:A26)+1)</f>
        <v/>
      </c>
      <c r="B27" s="41"/>
      <c r="C27" s="42"/>
      <c r="D27" s="42"/>
      <c r="E27" s="48"/>
      <c r="F27" s="48">
        <f t="shared" si="0"/>
        <v>0</v>
      </c>
      <c r="G27" s="48"/>
      <c r="H27" s="49">
        <f t="shared" si="1"/>
        <v>0</v>
      </c>
      <c r="J27" s="28"/>
      <c r="K27" s="25"/>
    </row>
    <row r="28" spans="1:11" x14ac:dyDescent="0.2">
      <c r="A28" s="2" t="str">
        <f>IF(AND(B28="",C28=""),"",MAX(A$7:A27)+1)</f>
        <v/>
      </c>
      <c r="B28" s="41"/>
      <c r="C28" s="42"/>
      <c r="D28" s="42"/>
      <c r="E28" s="48"/>
      <c r="F28" s="48">
        <f t="shared" si="0"/>
        <v>0</v>
      </c>
      <c r="G28" s="48"/>
      <c r="H28" s="49">
        <f t="shared" si="1"/>
        <v>0</v>
      </c>
      <c r="K28" s="8"/>
    </row>
    <row r="29" spans="1:11" x14ac:dyDescent="0.2">
      <c r="A29" s="2" t="str">
        <f>IF(AND(B29="",C29=""),"",MAX(A$7:A28)+1)</f>
        <v/>
      </c>
      <c r="B29" s="41"/>
      <c r="C29" s="42"/>
      <c r="D29" s="42"/>
      <c r="E29" s="48"/>
      <c r="F29" s="48">
        <f t="shared" si="0"/>
        <v>0</v>
      </c>
      <c r="G29" s="48"/>
      <c r="H29" s="49">
        <f t="shared" si="1"/>
        <v>0</v>
      </c>
    </row>
    <row r="30" spans="1:11" x14ac:dyDescent="0.2">
      <c r="A30" s="2" t="str">
        <f>IF(AND(B30="",C30=""),"",MAX(A$7:A29)+1)</f>
        <v/>
      </c>
      <c r="B30" s="41"/>
      <c r="C30" s="42"/>
      <c r="D30" s="42"/>
      <c r="E30" s="48"/>
      <c r="F30" s="48">
        <f t="shared" si="0"/>
        <v>0</v>
      </c>
      <c r="G30" s="48"/>
      <c r="H30" s="49">
        <f t="shared" si="1"/>
        <v>0</v>
      </c>
    </row>
    <row r="31" spans="1:11" x14ac:dyDescent="0.2">
      <c r="A31" s="2" t="str">
        <f>IF(AND(B31="",C31=""),"",MAX(A$7:A30)+1)</f>
        <v/>
      </c>
      <c r="B31" s="41"/>
      <c r="C31" s="42"/>
      <c r="D31" s="42"/>
      <c r="E31" s="48"/>
      <c r="F31" s="48">
        <f t="shared" si="0"/>
        <v>0</v>
      </c>
      <c r="G31" s="48"/>
      <c r="H31" s="49">
        <f t="shared" si="1"/>
        <v>0</v>
      </c>
    </row>
    <row r="32" spans="1:11" x14ac:dyDescent="0.2">
      <c r="A32" s="2" t="str">
        <f>IF(AND(B32="",C32=""),"",MAX(A$7:A31)+1)</f>
        <v/>
      </c>
      <c r="B32" s="41"/>
      <c r="C32" s="42"/>
      <c r="D32" s="42"/>
      <c r="E32" s="48"/>
      <c r="F32" s="48">
        <f t="shared" si="0"/>
        <v>0</v>
      </c>
      <c r="G32" s="48"/>
      <c r="H32" s="49">
        <f t="shared" si="1"/>
        <v>0</v>
      </c>
    </row>
    <row r="33" spans="1:8" x14ac:dyDescent="0.2">
      <c r="A33" s="2" t="str">
        <f>IF(AND(B33="",C33=""),"",MAX(A$7:A32)+1)</f>
        <v/>
      </c>
      <c r="B33" s="41"/>
      <c r="C33" s="42"/>
      <c r="D33" s="42"/>
      <c r="E33" s="48"/>
      <c r="F33" s="48">
        <f t="shared" si="0"/>
        <v>0</v>
      </c>
      <c r="G33" s="48"/>
      <c r="H33" s="49">
        <f t="shared" si="1"/>
        <v>0</v>
      </c>
    </row>
    <row r="34" spans="1:8" x14ac:dyDescent="0.2">
      <c r="A34" s="2" t="str">
        <f>IF(AND(B34="",C34=""),"",MAX(A$7:A33)+1)</f>
        <v/>
      </c>
      <c r="B34" s="41"/>
      <c r="C34" s="42"/>
      <c r="D34" s="42"/>
      <c r="E34" s="48"/>
      <c r="F34" s="48">
        <f t="shared" si="0"/>
        <v>0</v>
      </c>
      <c r="G34" s="48"/>
      <c r="H34" s="49">
        <f t="shared" si="1"/>
        <v>0</v>
      </c>
    </row>
    <row r="35" spans="1:8" x14ac:dyDescent="0.2">
      <c r="A35" s="2" t="str">
        <f>IF(AND(B35="",C35=""),"",MAX(A$7:A34)+1)</f>
        <v/>
      </c>
      <c r="B35" s="41"/>
      <c r="C35" s="42"/>
      <c r="D35" s="42"/>
      <c r="E35" s="48"/>
      <c r="F35" s="48">
        <f t="shared" si="0"/>
        <v>0</v>
      </c>
      <c r="G35" s="48"/>
      <c r="H35" s="49">
        <f t="shared" si="1"/>
        <v>0</v>
      </c>
    </row>
    <row r="36" spans="1:8" x14ac:dyDescent="0.2">
      <c r="A36" s="2" t="str">
        <f>IF(AND(B36="",C36=""),"",MAX(A$7:A35)+1)</f>
        <v/>
      </c>
      <c r="B36" s="41"/>
      <c r="C36" s="42"/>
      <c r="D36" s="42"/>
      <c r="E36" s="48"/>
      <c r="F36" s="48">
        <f t="shared" si="0"/>
        <v>0</v>
      </c>
      <c r="G36" s="48"/>
      <c r="H36" s="49">
        <f t="shared" si="1"/>
        <v>0</v>
      </c>
    </row>
    <row r="37" spans="1:8" x14ac:dyDescent="0.2">
      <c r="A37" s="2" t="str">
        <f>IF(AND(B37="",C37=""),"",MAX(A$7:A36)+1)</f>
        <v/>
      </c>
      <c r="B37" s="41"/>
      <c r="C37" s="42"/>
      <c r="D37" s="42"/>
      <c r="E37" s="48"/>
      <c r="F37" s="48">
        <f t="shared" si="0"/>
        <v>0</v>
      </c>
      <c r="G37" s="48"/>
      <c r="H37" s="49">
        <f t="shared" si="1"/>
        <v>0</v>
      </c>
    </row>
    <row r="38" spans="1:8" x14ac:dyDescent="0.2">
      <c r="A38" s="2" t="str">
        <f>IF(AND(B38="",C38=""),"",MAX(A$7:A37)+1)</f>
        <v/>
      </c>
      <c r="B38" s="41"/>
      <c r="C38" s="42"/>
      <c r="D38" s="42"/>
      <c r="E38" s="48"/>
      <c r="F38" s="48">
        <f t="shared" si="0"/>
        <v>0</v>
      </c>
      <c r="G38" s="48"/>
      <c r="H38" s="49">
        <f t="shared" si="1"/>
        <v>0</v>
      </c>
    </row>
    <row r="39" spans="1:8" x14ac:dyDescent="0.2">
      <c r="A39" s="2" t="str">
        <f>IF(AND(B39="",C39=""),"",MAX(A$7:A38)+1)</f>
        <v/>
      </c>
      <c r="B39" s="41"/>
      <c r="C39" s="42"/>
      <c r="D39" s="42"/>
      <c r="E39" s="48"/>
      <c r="F39" s="48">
        <f t="shared" si="0"/>
        <v>0</v>
      </c>
      <c r="G39" s="48"/>
      <c r="H39" s="49">
        <f t="shared" si="1"/>
        <v>0</v>
      </c>
    </row>
    <row r="40" spans="1:8" x14ac:dyDescent="0.2">
      <c r="A40" s="2" t="str">
        <f>IF(AND(B40="",C40=""),"",MAX(A$7:A39)+1)</f>
        <v/>
      </c>
      <c r="B40" s="41"/>
      <c r="C40" s="42"/>
      <c r="D40" s="42"/>
      <c r="E40" s="48"/>
      <c r="F40" s="48">
        <f t="shared" si="0"/>
        <v>0</v>
      </c>
      <c r="G40" s="48"/>
      <c r="H40" s="49">
        <f t="shared" si="1"/>
        <v>0</v>
      </c>
    </row>
    <row r="41" spans="1:8" x14ac:dyDescent="0.2">
      <c r="A41" s="2" t="str">
        <f>IF(AND(B41="",C41=""),"",MAX(A$7:A40)+1)</f>
        <v/>
      </c>
      <c r="B41" s="41"/>
      <c r="C41" s="42"/>
      <c r="D41" s="42"/>
      <c r="E41" s="48"/>
      <c r="F41" s="48">
        <f t="shared" si="0"/>
        <v>0</v>
      </c>
      <c r="G41" s="48"/>
      <c r="H41" s="49">
        <f t="shared" si="1"/>
        <v>0</v>
      </c>
    </row>
    <row r="42" spans="1:8" x14ac:dyDescent="0.2">
      <c r="A42" s="2" t="str">
        <f>IF(AND(B42="",C42=""),"",MAX(A$7:A41)+1)</f>
        <v/>
      </c>
      <c r="B42" s="41"/>
      <c r="C42" s="42"/>
      <c r="D42" s="42"/>
      <c r="E42" s="48"/>
      <c r="F42" s="48">
        <f t="shared" si="0"/>
        <v>0</v>
      </c>
      <c r="G42" s="48"/>
      <c r="H42" s="49">
        <f t="shared" si="1"/>
        <v>0</v>
      </c>
    </row>
    <row r="43" spans="1:8" x14ac:dyDescent="0.2">
      <c r="A43" s="2" t="str">
        <f>IF(AND(B43="",C43=""),"",MAX(A$7:A42)+1)</f>
        <v/>
      </c>
      <c r="B43" s="41"/>
      <c r="C43" s="42"/>
      <c r="D43" s="42"/>
      <c r="E43" s="48"/>
      <c r="F43" s="48">
        <f t="shared" si="0"/>
        <v>0</v>
      </c>
      <c r="G43" s="48"/>
      <c r="H43" s="49">
        <f t="shared" si="1"/>
        <v>0</v>
      </c>
    </row>
    <row r="44" spans="1:8" x14ac:dyDescent="0.2">
      <c r="A44" s="2" t="str">
        <f>IF(AND(B44="",C44=""),"",MAX(A$7:A43)+1)</f>
        <v/>
      </c>
      <c r="B44" s="41"/>
      <c r="C44" s="42"/>
      <c r="D44" s="42"/>
      <c r="E44" s="48"/>
      <c r="F44" s="48">
        <f t="shared" si="0"/>
        <v>0</v>
      </c>
      <c r="G44" s="48"/>
      <c r="H44" s="49">
        <f t="shared" si="1"/>
        <v>0</v>
      </c>
    </row>
    <row r="45" spans="1:8" x14ac:dyDescent="0.2">
      <c r="A45" s="2" t="str">
        <f>IF(AND(B45="",C45=""),"",MAX(A$7:A44)+1)</f>
        <v/>
      </c>
      <c r="B45" s="41"/>
      <c r="C45" s="42"/>
      <c r="D45" s="42"/>
      <c r="E45" s="48"/>
      <c r="F45" s="48">
        <f t="shared" si="0"/>
        <v>0</v>
      </c>
      <c r="G45" s="48"/>
      <c r="H45" s="49">
        <f t="shared" si="1"/>
        <v>0</v>
      </c>
    </row>
    <row r="46" spans="1:8" x14ac:dyDescent="0.2">
      <c r="A46" s="2" t="str">
        <f>IF(AND(B46="",C46=""),"",MAX(A$7:A45)+1)</f>
        <v/>
      </c>
      <c r="B46" s="41"/>
      <c r="C46" s="42"/>
      <c r="D46" s="42"/>
      <c r="E46" s="48"/>
      <c r="F46" s="48">
        <f t="shared" si="0"/>
        <v>0</v>
      </c>
      <c r="G46" s="48"/>
      <c r="H46" s="49">
        <f t="shared" si="1"/>
        <v>0</v>
      </c>
    </row>
    <row r="47" spans="1:8" x14ac:dyDescent="0.2">
      <c r="A47" s="2" t="str">
        <f>IF(AND(B47="",C47=""),"",MAX(A$7:A46)+1)</f>
        <v/>
      </c>
      <c r="B47" s="41"/>
      <c r="C47" s="42"/>
      <c r="D47" s="42"/>
      <c r="E47" s="48"/>
      <c r="F47" s="48">
        <f t="shared" si="0"/>
        <v>0</v>
      </c>
      <c r="G47" s="48"/>
      <c r="H47" s="49">
        <f t="shared" si="1"/>
        <v>0</v>
      </c>
    </row>
    <row r="48" spans="1:8" x14ac:dyDescent="0.2">
      <c r="A48" s="2" t="str">
        <f>IF(AND(B48="",C48=""),"",MAX(A$7:A47)+1)</f>
        <v/>
      </c>
      <c r="B48" s="41"/>
      <c r="C48" s="42"/>
      <c r="D48" s="42"/>
      <c r="E48" s="48"/>
      <c r="F48" s="48">
        <f t="shared" si="0"/>
        <v>0</v>
      </c>
      <c r="G48" s="48"/>
      <c r="H48" s="49">
        <f t="shared" si="1"/>
        <v>0</v>
      </c>
    </row>
    <row r="49" spans="1:8" x14ac:dyDescent="0.2">
      <c r="A49" s="2" t="str">
        <f>IF(AND(B49="",C49=""),"",MAX(A$7:A48)+1)</f>
        <v/>
      </c>
      <c r="B49" s="41"/>
      <c r="C49" s="42"/>
      <c r="D49" s="42"/>
      <c r="E49" s="48"/>
      <c r="F49" s="48">
        <f t="shared" si="0"/>
        <v>0</v>
      </c>
      <c r="G49" s="48"/>
      <c r="H49" s="49">
        <f t="shared" si="1"/>
        <v>0</v>
      </c>
    </row>
    <row r="50" spans="1:8" x14ac:dyDescent="0.2">
      <c r="H50" s="17"/>
    </row>
    <row r="51" spans="1:8" x14ac:dyDescent="0.2">
      <c r="H51" s="17"/>
    </row>
    <row r="52" spans="1:8" x14ac:dyDescent="0.2">
      <c r="H52" s="17"/>
    </row>
    <row r="53" spans="1:8" x14ac:dyDescent="0.2">
      <c r="H53" s="17"/>
    </row>
  </sheetData>
  <mergeCells count="3">
    <mergeCell ref="C16:G16"/>
    <mergeCell ref="C22:C23"/>
    <mergeCell ref="B22:B23"/>
  </mergeCells>
  <pageMargins left="0.23622047244094491" right="0.23622047244094491" top="0.74803149606299213" bottom="0.74803149606299213" header="0.31496062992125984" footer="0.31496062992125984"/>
  <pageSetup paperSize="9" scale="75" fitToWidth="0" orientation="portrait" r:id="rId1"/>
  <headerFooter>
    <oddFooter>&amp;L&amp;F&amp;RSeite &amp;P von &amp;N</oddFooter>
  </headerFooter>
  <colBreaks count="1" manualBreakCount="1">
    <brk id="8"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53"/>
  <sheetViews>
    <sheetView zoomScale="85" zoomScaleNormal="85" zoomScaleSheetLayoutView="85" zoomScalePageLayoutView="90" workbookViewId="0">
      <selection activeCell="C1" sqref="C1"/>
    </sheetView>
  </sheetViews>
  <sheetFormatPr baseColWidth="10" defaultColWidth="11" defaultRowHeight="12.75" x14ac:dyDescent="0.2"/>
  <cols>
    <col min="1" max="1" width="2.75" style="2" bestFit="1" customWidth="1"/>
    <col min="2" max="2" width="6.25" style="10" customWidth="1"/>
    <col min="3" max="3" width="44.25" style="10" customWidth="1"/>
    <col min="4" max="4" width="12.75" style="10" customWidth="1"/>
    <col min="5" max="7" width="13.5" style="10" customWidth="1"/>
    <col min="8" max="8" width="14.125" style="2" customWidth="1"/>
    <col min="9" max="9" width="2" style="2" customWidth="1"/>
    <col min="10" max="10" width="83.25" style="58" customWidth="1"/>
    <col min="11" max="11" width="16" style="5" customWidth="1"/>
    <col min="12" max="13" width="16" style="2" customWidth="1"/>
    <col min="14" max="16384" width="11" style="2"/>
  </cols>
  <sheetData>
    <row r="1" spans="1:11" ht="15" customHeight="1" x14ac:dyDescent="0.2">
      <c r="A1" s="1"/>
      <c r="H1" s="3" t="s">
        <v>25</v>
      </c>
      <c r="K1" s="24"/>
    </row>
    <row r="2" spans="1:11" ht="15" customHeight="1" x14ac:dyDescent="0.2">
      <c r="B2" s="18" t="s">
        <v>18</v>
      </c>
      <c r="H2" s="3" t="s">
        <v>26</v>
      </c>
      <c r="I2" s="15"/>
    </row>
    <row r="3" spans="1:11" ht="15" customHeight="1" x14ac:dyDescent="0.2">
      <c r="B3" s="22" t="s">
        <v>94</v>
      </c>
      <c r="C3" s="19"/>
      <c r="D3" s="20"/>
      <c r="E3" s="20"/>
      <c r="F3" s="20"/>
      <c r="G3" s="20"/>
      <c r="H3" s="20"/>
      <c r="I3" s="6"/>
    </row>
    <row r="4" spans="1:11" ht="15" customHeight="1" x14ac:dyDescent="0.2">
      <c r="B4" s="22" t="s">
        <v>72</v>
      </c>
      <c r="C4" s="19"/>
      <c r="D4" s="20"/>
      <c r="E4" s="20"/>
      <c r="F4" s="20"/>
      <c r="G4" s="20"/>
      <c r="H4" s="20"/>
    </row>
    <row r="5" spans="1:11" ht="15" customHeight="1" x14ac:dyDescent="0.2">
      <c r="B5" s="18"/>
      <c r="H5" s="30"/>
      <c r="K5" s="8"/>
    </row>
    <row r="6" spans="1:11" ht="15" customHeight="1" x14ac:dyDescent="0.2">
      <c r="B6" s="39" t="s">
        <v>7</v>
      </c>
      <c r="C6" s="39" t="s">
        <v>8</v>
      </c>
      <c r="D6" s="39"/>
      <c r="E6" s="39"/>
      <c r="F6" s="39"/>
      <c r="G6" s="39"/>
      <c r="H6" s="40"/>
      <c r="K6" s="29"/>
    </row>
    <row r="7" spans="1:11" ht="6" customHeight="1" x14ac:dyDescent="0.2">
      <c r="A7" s="27" t="str">
        <f>IF(AND(B7="",C7=""),"",MAX(A$6:A6)+1)</f>
        <v/>
      </c>
      <c r="B7" s="14"/>
      <c r="C7" s="21"/>
      <c r="D7" s="21"/>
      <c r="E7" s="21"/>
      <c r="F7" s="21"/>
      <c r="G7" s="21"/>
      <c r="H7" s="12"/>
      <c r="K7" s="8"/>
    </row>
    <row r="8" spans="1:11" ht="15" customHeight="1" x14ac:dyDescent="0.2">
      <c r="A8" s="2">
        <f>IF(AND(B8="",C8=""),"",MAX(A$7:A7)+1)</f>
        <v>1</v>
      </c>
      <c r="B8" s="10" t="s">
        <v>29</v>
      </c>
      <c r="C8" s="10" t="s">
        <v>64</v>
      </c>
      <c r="H8" s="7">
        <v>500000</v>
      </c>
      <c r="J8" s="58" t="s">
        <v>61</v>
      </c>
      <c r="K8" s="9"/>
    </row>
    <row r="9" spans="1:11" ht="15" customHeight="1" x14ac:dyDescent="0.2">
      <c r="A9" s="2">
        <f>IF(AND(B9="",C9=""),"",MAX(A$7:A8)+1)</f>
        <v>2</v>
      </c>
      <c r="B9" s="10" t="s">
        <v>30</v>
      </c>
      <c r="C9" s="10" t="s">
        <v>92</v>
      </c>
      <c r="H9" s="63">
        <v>0.05</v>
      </c>
      <c r="J9" s="58" t="s">
        <v>62</v>
      </c>
      <c r="K9" s="8"/>
    </row>
    <row r="10" spans="1:11" ht="28.5" customHeight="1" x14ac:dyDescent="0.2">
      <c r="A10" s="2">
        <f>IF(AND(B10="",C10=""),"",MAX(A$7:A9)+1)</f>
        <v>3</v>
      </c>
      <c r="B10" s="10" t="s">
        <v>31</v>
      </c>
      <c r="C10" s="10" t="s">
        <v>76</v>
      </c>
      <c r="H10" s="7">
        <v>5000</v>
      </c>
      <c r="J10" s="58" t="str">
        <f>"Von den 25.000 Personen werden vermutlich 5.000 vor Einführung der neuen Versorgungsform durch die Regelversorgung versorgt. Die restlichen 20.000 nehmen hierzu keine medizinische Versorgung wahr."</f>
        <v>Von den 25.000 Personen werden vermutlich 5.000 vor Einführung der neuen Versorgungsform durch die Regelversorgung versorgt. Die restlichen 20.000 nehmen hierzu keine medizinische Versorgung wahr.</v>
      </c>
      <c r="K10" s="8"/>
    </row>
    <row r="11" spans="1:11" ht="15.75" customHeight="1" x14ac:dyDescent="0.2">
      <c r="A11" s="2">
        <f>IF(AND(B11="",C11=""),"",MAX(A$7:A10)+1)</f>
        <v>4</v>
      </c>
      <c r="B11" s="10" t="s">
        <v>32</v>
      </c>
      <c r="C11" s="10" t="s">
        <v>68</v>
      </c>
      <c r="H11" s="7">
        <v>2000</v>
      </c>
      <c r="J11" s="58" t="s">
        <v>77</v>
      </c>
      <c r="K11" s="8"/>
    </row>
    <row r="12" spans="1:11" s="27" customFormat="1" ht="15" customHeight="1" x14ac:dyDescent="0.2">
      <c r="A12" s="2">
        <f>IF(AND(B12="",C12=""),"",MAX(A$7:A11)+1)</f>
        <v>5</v>
      </c>
      <c r="B12" s="10" t="s">
        <v>33</v>
      </c>
      <c r="C12" s="10" t="s">
        <v>67</v>
      </c>
      <c r="D12" s="10"/>
      <c r="H12" s="7">
        <v>12</v>
      </c>
      <c r="J12" s="58" t="s">
        <v>78</v>
      </c>
      <c r="K12" s="25"/>
    </row>
    <row r="13" spans="1:11" ht="25.5" x14ac:dyDescent="0.2">
      <c r="A13" s="2">
        <f>IF(AND(B13="",C13=""),"",MAX(A$7:A12)+1)</f>
        <v>6</v>
      </c>
      <c r="B13" s="10" t="s">
        <v>34</v>
      </c>
      <c r="C13" s="10" t="s">
        <v>66</v>
      </c>
      <c r="H13" s="7">
        <v>24</v>
      </c>
      <c r="J13" s="58" t="s">
        <v>63</v>
      </c>
      <c r="K13" s="8"/>
    </row>
    <row r="14" spans="1:11" ht="38.25" x14ac:dyDescent="0.2">
      <c r="A14" s="2">
        <f>IF(AND(B14="",C14=""),"",MAX(A$7:A13)+1)</f>
        <v>7</v>
      </c>
      <c r="B14" s="10" t="s">
        <v>35</v>
      </c>
      <c r="C14" s="10" t="s">
        <v>69</v>
      </c>
      <c r="D14" s="27"/>
      <c r="E14" s="27"/>
      <c r="F14" s="27"/>
      <c r="G14" s="27"/>
      <c r="H14" s="7">
        <v>2000</v>
      </c>
      <c r="J14" s="58" t="s">
        <v>65</v>
      </c>
      <c r="K14" s="8"/>
    </row>
    <row r="15" spans="1:11" ht="6" customHeight="1" x14ac:dyDescent="0.2">
      <c r="A15" s="31" t="str">
        <f>IF(AND(B15="",C15=""),"",MAX(A$7:A14)+1)</f>
        <v/>
      </c>
      <c r="B15" s="14"/>
      <c r="C15" s="21"/>
      <c r="D15" s="21"/>
      <c r="E15" s="21"/>
      <c r="F15" s="21"/>
      <c r="G15" s="21"/>
      <c r="H15" s="12"/>
      <c r="K15" s="8"/>
    </row>
    <row r="16" spans="1:11" ht="25.5" x14ac:dyDescent="0.2">
      <c r="A16" s="2">
        <f>IF(AND(B16="",C16=""),"",MAX(A$7:A15)+1)</f>
        <v>8</v>
      </c>
      <c r="B16" s="47" t="s">
        <v>23</v>
      </c>
      <c r="C16" s="73" t="s">
        <v>22</v>
      </c>
      <c r="D16" s="73"/>
      <c r="E16" s="73"/>
      <c r="F16" s="73"/>
      <c r="G16" s="73"/>
      <c r="H16" s="44">
        <f>SUM(H18,H19,H20)</f>
        <v>835783.72</v>
      </c>
      <c r="K16" s="25"/>
    </row>
    <row r="17" spans="1:11" ht="6" customHeight="1" x14ac:dyDescent="0.2">
      <c r="A17" s="31" t="str">
        <f>IF(AND(B17="",C17=""),"",MAX(A$7:A16)+1)</f>
        <v/>
      </c>
      <c r="B17" s="14"/>
      <c r="C17" s="21"/>
      <c r="D17" s="21"/>
      <c r="E17" s="21"/>
      <c r="F17" s="21"/>
      <c r="G17" s="21"/>
      <c r="H17" s="12"/>
      <c r="K17" s="8"/>
    </row>
    <row r="18" spans="1:11" s="11" customFormat="1" ht="27" customHeight="1" x14ac:dyDescent="0.2">
      <c r="A18" s="31">
        <f>IF(AND(B18="",C18=""),"",MAX(A$7:A17)+1)</f>
        <v>9</v>
      </c>
      <c r="B18" s="34" t="s">
        <v>3</v>
      </c>
      <c r="C18" s="34" t="s">
        <v>17</v>
      </c>
      <c r="D18" s="34"/>
      <c r="E18" s="34"/>
      <c r="F18" s="34"/>
      <c r="G18" s="34"/>
      <c r="H18" s="45">
        <f>H23</f>
        <v>500000</v>
      </c>
      <c r="J18" s="58"/>
      <c r="K18" s="26"/>
    </row>
    <row r="19" spans="1:11" s="11" customFormat="1" ht="27" customHeight="1" x14ac:dyDescent="0.2">
      <c r="A19" s="31">
        <f>IF(AND(B19="",C19=""),"",MAX(A$7:A18)+1)</f>
        <v>10</v>
      </c>
      <c r="B19" s="34" t="s">
        <v>4</v>
      </c>
      <c r="C19" s="34" t="s">
        <v>15</v>
      </c>
      <c r="D19" s="34"/>
      <c r="E19" s="34"/>
      <c r="F19" s="34"/>
      <c r="G19" s="34"/>
      <c r="H19" s="46">
        <v>215783.72</v>
      </c>
      <c r="J19" s="58" t="s">
        <v>60</v>
      </c>
      <c r="K19" s="13"/>
    </row>
    <row r="20" spans="1:11" ht="27" customHeight="1" x14ac:dyDescent="0.2">
      <c r="A20" s="31">
        <f>IF(AND(B20="",C20=""),"",MAX(A$7:A19)+1)</f>
        <v>11</v>
      </c>
      <c r="B20" s="34" t="s">
        <v>5</v>
      </c>
      <c r="C20" s="34" t="s">
        <v>16</v>
      </c>
      <c r="D20" s="34"/>
      <c r="E20" s="34"/>
      <c r="F20" s="34"/>
      <c r="G20" s="34"/>
      <c r="H20" s="46">
        <v>120000</v>
      </c>
      <c r="I20" s="11"/>
      <c r="J20" s="58" t="s">
        <v>83</v>
      </c>
      <c r="K20" s="13"/>
    </row>
    <row r="21" spans="1:11" ht="6" customHeight="1" x14ac:dyDescent="0.2">
      <c r="A21" s="31" t="str">
        <f>IF(AND(B21="",C21=""),"",MAX(A$7:A20)+1)</f>
        <v/>
      </c>
      <c r="B21" s="14"/>
      <c r="C21" s="21"/>
      <c r="D21" s="21"/>
      <c r="E21" s="21"/>
      <c r="F21" s="21"/>
      <c r="G21" s="21"/>
      <c r="H21" s="12"/>
      <c r="K21" s="8"/>
    </row>
    <row r="22" spans="1:11" s="31" customFormat="1" ht="40.5" customHeight="1" x14ac:dyDescent="0.2">
      <c r="A22" s="66">
        <f>IF(AND(B22="",C22=""),"",MAX(A$7:A21)+1)</f>
        <v>12</v>
      </c>
      <c r="B22" s="74" t="s">
        <v>6</v>
      </c>
      <c r="C22" s="74" t="s">
        <v>93</v>
      </c>
      <c r="D22" s="37" t="s">
        <v>91</v>
      </c>
      <c r="E22" s="37" t="s">
        <v>45</v>
      </c>
      <c r="F22" s="37" t="s">
        <v>44</v>
      </c>
      <c r="G22" s="37" t="s">
        <v>42</v>
      </c>
      <c r="H22" s="59" t="s">
        <v>43</v>
      </c>
      <c r="J22" s="62"/>
      <c r="K22" s="35"/>
    </row>
    <row r="23" spans="1:11" s="31" customFormat="1" ht="27.75" customHeight="1" x14ac:dyDescent="0.2">
      <c r="A23" s="31" t="str">
        <f>IF(AND(B23="",C23=""),"",MAX(A$7:A22)+1)</f>
        <v/>
      </c>
      <c r="B23" s="76"/>
      <c r="C23" s="75"/>
      <c r="D23" s="70"/>
      <c r="E23" s="38"/>
      <c r="F23" s="38"/>
      <c r="G23" s="38"/>
      <c r="H23" s="43">
        <f>SUM(H25:H49)</f>
        <v>500000</v>
      </c>
      <c r="J23" s="62"/>
      <c r="K23" s="33"/>
    </row>
    <row r="24" spans="1:11" ht="6" customHeight="1" x14ac:dyDescent="0.2">
      <c r="A24" s="31" t="str">
        <f>IF(AND(B24="",C24=""),"",MAX(A$7:A23)+1)</f>
        <v/>
      </c>
      <c r="B24" s="14"/>
      <c r="C24" s="21"/>
      <c r="D24" s="21"/>
      <c r="E24" s="21"/>
      <c r="F24" s="21"/>
      <c r="G24" s="21"/>
      <c r="H24" s="12"/>
      <c r="K24" s="8"/>
    </row>
    <row r="25" spans="1:11" ht="25.5" x14ac:dyDescent="0.2">
      <c r="A25" s="2">
        <f>IF(AND(B25="",C25=""),"",MAX(A$7:A24)+1)</f>
        <v>13</v>
      </c>
      <c r="B25" s="41" t="s">
        <v>12</v>
      </c>
      <c r="C25" s="42" t="s">
        <v>55</v>
      </c>
      <c r="D25" s="71" t="s">
        <v>84</v>
      </c>
      <c r="E25" s="48">
        <v>1</v>
      </c>
      <c r="F25" s="48">
        <f>H$11*E25</f>
        <v>2000</v>
      </c>
      <c r="G25" s="48">
        <v>25</v>
      </c>
      <c r="H25" s="49">
        <f>F25*G25</f>
        <v>50000</v>
      </c>
      <c r="J25" s="58" t="s">
        <v>74</v>
      </c>
      <c r="K25" s="8"/>
    </row>
    <row r="26" spans="1:11" ht="25.5" x14ac:dyDescent="0.2">
      <c r="A26" s="2">
        <f>IF(AND(B26="",C26=""),"",MAX(A$7:A25)+1)</f>
        <v>14</v>
      </c>
      <c r="B26" s="41" t="s">
        <v>13</v>
      </c>
      <c r="C26" s="42" t="s">
        <v>56</v>
      </c>
      <c r="D26" s="71" t="s">
        <v>84</v>
      </c>
      <c r="E26" s="48">
        <v>4</v>
      </c>
      <c r="F26" s="48">
        <f>H$11*E26</f>
        <v>8000</v>
      </c>
      <c r="G26" s="48">
        <v>15</v>
      </c>
      <c r="H26" s="49">
        <f t="shared" ref="H26:H27" si="0">F26*G26</f>
        <v>120000</v>
      </c>
      <c r="J26" s="58" t="s">
        <v>75</v>
      </c>
      <c r="K26" s="8"/>
    </row>
    <row r="27" spans="1:11" x14ac:dyDescent="0.2">
      <c r="A27" s="2">
        <f>IF(AND(B27="",C27=""),"",MAX(A$7:A26)+1)</f>
        <v>15</v>
      </c>
      <c r="B27" s="41" t="s">
        <v>14</v>
      </c>
      <c r="C27" s="42" t="s">
        <v>90</v>
      </c>
      <c r="D27" s="71" t="s">
        <v>73</v>
      </c>
      <c r="E27" s="48">
        <v>1</v>
      </c>
      <c r="F27" s="48">
        <f t="shared" ref="F27" si="1">H$11*E27</f>
        <v>2000</v>
      </c>
      <c r="G27" s="48">
        <v>150</v>
      </c>
      <c r="H27" s="49">
        <f t="shared" si="0"/>
        <v>300000</v>
      </c>
      <c r="J27" s="58" t="s">
        <v>58</v>
      </c>
      <c r="K27" s="25"/>
    </row>
    <row r="28" spans="1:11" x14ac:dyDescent="0.2">
      <c r="A28" s="2">
        <f>IF(AND(B28="",C28=""),"",MAX(A$7:A27)+1)</f>
        <v>16</v>
      </c>
      <c r="B28" s="41" t="s">
        <v>57</v>
      </c>
      <c r="C28" s="42" t="s">
        <v>79</v>
      </c>
      <c r="D28" s="71" t="s">
        <v>73</v>
      </c>
      <c r="E28" s="48" t="s">
        <v>24</v>
      </c>
      <c r="F28" s="48" t="s">
        <v>24</v>
      </c>
      <c r="G28" s="48" t="s">
        <v>24</v>
      </c>
      <c r="H28" s="49">
        <v>30000</v>
      </c>
      <c r="J28" s="58" t="s">
        <v>59</v>
      </c>
      <c r="K28" s="8"/>
    </row>
    <row r="29" spans="1:11" x14ac:dyDescent="0.2">
      <c r="A29" s="2" t="str">
        <f>IF(AND(B29="",C29=""),"",MAX(A$7:A28)+1)</f>
        <v/>
      </c>
      <c r="B29" s="67"/>
      <c r="C29" s="68"/>
      <c r="D29" s="68"/>
      <c r="E29" s="64"/>
      <c r="F29" s="64"/>
      <c r="G29" s="64"/>
      <c r="H29" s="65"/>
    </row>
    <row r="30" spans="1:11" x14ac:dyDescent="0.2">
      <c r="A30" s="2" t="str">
        <f>IF(AND(B30="",C30=""),"",MAX(A$7:A29)+1)</f>
        <v/>
      </c>
      <c r="B30" s="67"/>
      <c r="C30" s="68"/>
      <c r="D30" s="68"/>
      <c r="E30" s="64"/>
      <c r="F30" s="64"/>
      <c r="G30" s="64"/>
      <c r="H30" s="65"/>
    </row>
    <row r="31" spans="1:11" x14ac:dyDescent="0.2">
      <c r="A31" s="2" t="str">
        <f>IF(AND(B31="",C31=""),"",MAX(A$7:A30)+1)</f>
        <v/>
      </c>
      <c r="B31" s="67"/>
      <c r="C31" s="68"/>
      <c r="D31" s="68"/>
      <c r="E31" s="64"/>
      <c r="F31" s="64"/>
      <c r="G31" s="64"/>
      <c r="H31" s="65"/>
    </row>
    <row r="32" spans="1:11" x14ac:dyDescent="0.2">
      <c r="A32" s="2" t="str">
        <f>IF(AND(B32="",C32=""),"",MAX(A$7:A31)+1)</f>
        <v/>
      </c>
      <c r="B32" s="67"/>
      <c r="C32" s="68"/>
      <c r="D32" s="68"/>
      <c r="E32" s="64"/>
      <c r="F32" s="64"/>
      <c r="G32" s="64"/>
      <c r="H32" s="65"/>
    </row>
    <row r="33" spans="1:8" x14ac:dyDescent="0.2">
      <c r="A33" s="2" t="str">
        <f>IF(AND(B33="",C33=""),"",MAX(A$7:A32)+1)</f>
        <v/>
      </c>
      <c r="B33" s="67"/>
      <c r="C33" s="68"/>
      <c r="D33" s="68"/>
      <c r="E33" s="64"/>
      <c r="F33" s="64"/>
      <c r="G33" s="64"/>
      <c r="H33" s="65"/>
    </row>
    <row r="34" spans="1:8" x14ac:dyDescent="0.2">
      <c r="A34" s="2" t="str">
        <f>IF(AND(B34="",C34=""),"",MAX(A$7:A33)+1)</f>
        <v/>
      </c>
      <c r="B34" s="67"/>
      <c r="C34" s="68"/>
      <c r="D34" s="68"/>
      <c r="E34" s="64"/>
      <c r="F34" s="64"/>
      <c r="G34" s="64"/>
      <c r="H34" s="65"/>
    </row>
    <row r="35" spans="1:8" x14ac:dyDescent="0.2">
      <c r="A35" s="2" t="str">
        <f>IF(AND(B35="",C35=""),"",MAX(A$7:A34)+1)</f>
        <v/>
      </c>
      <c r="B35" s="67"/>
      <c r="C35" s="68"/>
      <c r="D35" s="68"/>
      <c r="E35" s="64"/>
      <c r="F35" s="64"/>
      <c r="G35" s="64"/>
      <c r="H35" s="65"/>
    </row>
    <row r="36" spans="1:8" x14ac:dyDescent="0.2">
      <c r="A36" s="2" t="str">
        <f>IF(AND(B36="",C36=""),"",MAX(A$7:A35)+1)</f>
        <v/>
      </c>
      <c r="B36" s="67"/>
      <c r="C36" s="68"/>
      <c r="D36" s="68"/>
      <c r="E36" s="64"/>
      <c r="F36" s="64"/>
      <c r="G36" s="64"/>
      <c r="H36" s="65"/>
    </row>
    <row r="37" spans="1:8" x14ac:dyDescent="0.2">
      <c r="A37" s="2" t="str">
        <f>IF(AND(B37="",C37=""),"",MAX(A$7:A36)+1)</f>
        <v/>
      </c>
      <c r="B37" s="67"/>
      <c r="C37" s="68"/>
      <c r="D37" s="68"/>
      <c r="E37" s="64"/>
      <c r="F37" s="64"/>
      <c r="G37" s="64"/>
      <c r="H37" s="65"/>
    </row>
    <row r="38" spans="1:8" x14ac:dyDescent="0.2">
      <c r="A38" s="2" t="str">
        <f>IF(AND(B38="",C38=""),"",MAX(A$7:A37)+1)</f>
        <v/>
      </c>
      <c r="B38" s="67"/>
      <c r="C38" s="68"/>
      <c r="D38" s="68"/>
      <c r="E38" s="64"/>
      <c r="F38" s="64"/>
      <c r="G38" s="64"/>
      <c r="H38" s="65"/>
    </row>
    <row r="39" spans="1:8" x14ac:dyDescent="0.2">
      <c r="A39" s="2" t="str">
        <f>IF(AND(B39="",C39=""),"",MAX(A$7:A38)+1)</f>
        <v/>
      </c>
      <c r="B39" s="67"/>
      <c r="C39" s="68"/>
      <c r="D39" s="68"/>
      <c r="E39" s="64"/>
      <c r="F39" s="64"/>
      <c r="G39" s="64"/>
      <c r="H39" s="65"/>
    </row>
    <row r="40" spans="1:8" x14ac:dyDescent="0.2">
      <c r="A40" s="2" t="str">
        <f>IF(AND(B40="",C40=""),"",MAX(A$7:A39)+1)</f>
        <v/>
      </c>
      <c r="B40" s="67"/>
      <c r="C40" s="68"/>
      <c r="D40" s="68"/>
      <c r="E40" s="64"/>
      <c r="F40" s="64"/>
      <c r="G40" s="64"/>
      <c r="H40" s="65"/>
    </row>
    <row r="41" spans="1:8" x14ac:dyDescent="0.2">
      <c r="A41" s="2" t="str">
        <f>IF(AND(B41="",C41=""),"",MAX(A$7:A40)+1)</f>
        <v/>
      </c>
      <c r="B41" s="67"/>
      <c r="C41" s="68"/>
      <c r="D41" s="68"/>
      <c r="E41" s="64"/>
      <c r="F41" s="64"/>
      <c r="G41" s="64"/>
      <c r="H41" s="65"/>
    </row>
    <row r="42" spans="1:8" x14ac:dyDescent="0.2">
      <c r="A42" s="2" t="str">
        <f>IF(AND(B42="",C42=""),"",MAX(A$7:A41)+1)</f>
        <v/>
      </c>
      <c r="B42" s="67"/>
      <c r="C42" s="68"/>
      <c r="D42" s="68"/>
      <c r="E42" s="64"/>
      <c r="F42" s="64"/>
      <c r="G42" s="64"/>
      <c r="H42" s="65"/>
    </row>
    <row r="43" spans="1:8" x14ac:dyDescent="0.2">
      <c r="A43" s="2" t="str">
        <f>IF(AND(B43="",C43=""),"",MAX(A$7:A42)+1)</f>
        <v/>
      </c>
      <c r="B43" s="67"/>
      <c r="C43" s="68"/>
      <c r="D43" s="68"/>
      <c r="E43" s="64"/>
      <c r="F43" s="64"/>
      <c r="G43" s="64"/>
      <c r="H43" s="65"/>
    </row>
    <row r="44" spans="1:8" x14ac:dyDescent="0.2">
      <c r="A44" s="2" t="str">
        <f>IF(AND(B44="",C44=""),"",MAX(A$7:A43)+1)</f>
        <v/>
      </c>
      <c r="B44" s="67"/>
      <c r="C44" s="68"/>
      <c r="D44" s="68"/>
      <c r="E44" s="64"/>
      <c r="F44" s="64"/>
      <c r="G44" s="64"/>
      <c r="H44" s="65"/>
    </row>
    <row r="45" spans="1:8" x14ac:dyDescent="0.2">
      <c r="A45" s="2" t="str">
        <f>IF(AND(B45="",C45=""),"",MAX(A$7:A44)+1)</f>
        <v/>
      </c>
      <c r="B45" s="67"/>
      <c r="C45" s="68"/>
      <c r="D45" s="68"/>
      <c r="E45" s="64"/>
      <c r="F45" s="64"/>
      <c r="G45" s="64"/>
      <c r="H45" s="65"/>
    </row>
    <row r="46" spans="1:8" x14ac:dyDescent="0.2">
      <c r="A46" s="2" t="str">
        <f>IF(AND(B46="",C46=""),"",MAX(A$7:A45)+1)</f>
        <v/>
      </c>
      <c r="B46" s="67"/>
      <c r="C46" s="68"/>
      <c r="D46" s="68"/>
      <c r="E46" s="64"/>
      <c r="F46" s="64"/>
      <c r="G46" s="64"/>
      <c r="H46" s="65"/>
    </row>
    <row r="47" spans="1:8" x14ac:dyDescent="0.2">
      <c r="A47" s="2" t="str">
        <f>IF(AND(B47="",C47=""),"",MAX(A$7:A46)+1)</f>
        <v/>
      </c>
      <c r="B47" s="67"/>
      <c r="C47" s="68"/>
      <c r="D47" s="68"/>
      <c r="E47" s="64"/>
      <c r="F47" s="64"/>
      <c r="G47" s="64"/>
      <c r="H47" s="65"/>
    </row>
    <row r="48" spans="1:8" x14ac:dyDescent="0.2">
      <c r="A48" s="2" t="str">
        <f>IF(AND(B48="",C48=""),"",MAX(A$7:A47)+1)</f>
        <v/>
      </c>
      <c r="B48" s="67"/>
      <c r="C48" s="68"/>
      <c r="D48" s="68"/>
      <c r="E48" s="64"/>
      <c r="F48" s="64"/>
      <c r="G48" s="64"/>
      <c r="H48" s="65"/>
    </row>
    <row r="49" spans="1:8" x14ac:dyDescent="0.2">
      <c r="A49" s="2" t="str">
        <f>IF(AND(B49="",C49=""),"",MAX(A$7:A48)+1)</f>
        <v/>
      </c>
      <c r="B49" s="67"/>
      <c r="C49" s="68"/>
      <c r="D49" s="68"/>
      <c r="E49" s="64"/>
      <c r="F49" s="64"/>
      <c r="G49" s="64"/>
      <c r="H49" s="65"/>
    </row>
    <row r="50" spans="1:8" x14ac:dyDescent="0.2">
      <c r="H50" s="17"/>
    </row>
    <row r="51" spans="1:8" x14ac:dyDescent="0.2">
      <c r="H51" s="17"/>
    </row>
    <row r="52" spans="1:8" x14ac:dyDescent="0.2">
      <c r="H52" s="17"/>
    </row>
    <row r="53" spans="1:8" x14ac:dyDescent="0.2">
      <c r="H53" s="17"/>
    </row>
  </sheetData>
  <mergeCells count="3">
    <mergeCell ref="C16:G16"/>
    <mergeCell ref="B22:B23"/>
    <mergeCell ref="C22:C23"/>
  </mergeCells>
  <pageMargins left="0.23622047244094491" right="0.23622047244094491" top="0.74803149606299213" bottom="0.74803149606299213" header="0.31496062992125984" footer="0.31496062992125984"/>
  <pageSetup paperSize="9" scale="64" fitToHeight="0" orientation="landscape" r:id="rId1"/>
  <headerFooter>
    <oddFooter>&amp;L&amp;F&amp;RSeite &amp;P von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D32"/>
  <sheetViews>
    <sheetView zoomScale="85" zoomScaleNormal="85" workbookViewId="0">
      <selection activeCell="D10" sqref="D10"/>
    </sheetView>
  </sheetViews>
  <sheetFormatPr baseColWidth="10" defaultColWidth="11" defaultRowHeight="15" x14ac:dyDescent="0.2"/>
  <cols>
    <col min="1" max="1" width="2" style="51" customWidth="1"/>
    <col min="2" max="2" width="2" style="52" customWidth="1"/>
    <col min="3" max="3" width="26.375" style="50" customWidth="1"/>
    <col min="4" max="4" width="68" style="50" customWidth="1"/>
    <col min="5" max="16384" width="11" style="50"/>
  </cols>
  <sheetData>
    <row r="1" spans="2:4" ht="4.5" customHeight="1" x14ac:dyDescent="0.2"/>
    <row r="2" spans="2:4" x14ac:dyDescent="0.2">
      <c r="B2" s="53"/>
      <c r="C2" s="60" t="s">
        <v>46</v>
      </c>
      <c r="D2" s="61" t="s">
        <v>1</v>
      </c>
    </row>
    <row r="3" spans="2:4" x14ac:dyDescent="0.2">
      <c r="B3" s="54" t="s">
        <v>27</v>
      </c>
      <c r="C3" s="36"/>
      <c r="D3" s="36"/>
    </row>
    <row r="4" spans="2:4" ht="38.25" x14ac:dyDescent="0.2">
      <c r="B4" s="55"/>
      <c r="C4" s="10" t="s">
        <v>29</v>
      </c>
      <c r="D4" s="23" t="s">
        <v>0</v>
      </c>
    </row>
    <row r="5" spans="2:4" x14ac:dyDescent="0.2">
      <c r="B5" s="55"/>
      <c r="C5" s="10" t="s">
        <v>30</v>
      </c>
      <c r="D5" s="8" t="s">
        <v>49</v>
      </c>
    </row>
    <row r="6" spans="2:4" ht="25.5" x14ac:dyDescent="0.2">
      <c r="B6" s="55"/>
      <c r="C6" s="10" t="s">
        <v>31</v>
      </c>
      <c r="D6" s="8" t="s">
        <v>87</v>
      </c>
    </row>
    <row r="7" spans="2:4" ht="25.5" x14ac:dyDescent="0.2">
      <c r="B7" s="55"/>
      <c r="C7" s="10" t="s">
        <v>32</v>
      </c>
      <c r="D7" s="8" t="s">
        <v>80</v>
      </c>
    </row>
    <row r="8" spans="2:4" ht="30" customHeight="1" x14ac:dyDescent="0.2">
      <c r="B8" s="32"/>
      <c r="C8" s="10" t="s">
        <v>33</v>
      </c>
      <c r="D8" s="8" t="s">
        <v>19</v>
      </c>
    </row>
    <row r="9" spans="2:4" ht="29.25" customHeight="1" x14ac:dyDescent="0.2">
      <c r="B9" s="55"/>
      <c r="C9" s="10" t="s">
        <v>34</v>
      </c>
      <c r="D9" s="8" t="s">
        <v>88</v>
      </c>
    </row>
    <row r="10" spans="2:4" ht="38.25" x14ac:dyDescent="0.2">
      <c r="B10" s="55"/>
      <c r="C10" s="10" t="s">
        <v>35</v>
      </c>
      <c r="D10" s="8" t="s">
        <v>21</v>
      </c>
    </row>
    <row r="11" spans="2:4" x14ac:dyDescent="0.2">
      <c r="B11" s="55"/>
      <c r="C11" s="16"/>
      <c r="D11" s="8"/>
    </row>
    <row r="12" spans="2:4" x14ac:dyDescent="0.2">
      <c r="B12" s="54" t="s">
        <v>28</v>
      </c>
      <c r="C12" s="36"/>
      <c r="D12" s="36"/>
    </row>
    <row r="13" spans="2:4" ht="25.5" x14ac:dyDescent="0.2">
      <c r="B13" s="32"/>
      <c r="C13" s="16" t="s">
        <v>48</v>
      </c>
      <c r="D13" s="8" t="s">
        <v>50</v>
      </c>
    </row>
    <row r="14" spans="2:4" x14ac:dyDescent="0.2">
      <c r="B14" s="32"/>
      <c r="C14" s="14" t="s">
        <v>3</v>
      </c>
      <c r="D14" s="13" t="s">
        <v>51</v>
      </c>
    </row>
    <row r="15" spans="2:4" ht="40.5" customHeight="1" x14ac:dyDescent="0.2">
      <c r="B15" s="32"/>
      <c r="C15" s="14" t="s">
        <v>4</v>
      </c>
      <c r="D15" s="13" t="s">
        <v>81</v>
      </c>
    </row>
    <row r="16" spans="2:4" ht="41.25" customHeight="1" x14ac:dyDescent="0.2">
      <c r="B16" s="32"/>
      <c r="C16" s="14" t="s">
        <v>5</v>
      </c>
      <c r="D16" s="13" t="s">
        <v>82</v>
      </c>
    </row>
    <row r="17" spans="2:4" x14ac:dyDescent="0.2">
      <c r="B17" s="32" t="s">
        <v>20</v>
      </c>
      <c r="C17" s="16"/>
      <c r="D17" s="8"/>
    </row>
    <row r="18" spans="2:4" x14ac:dyDescent="0.2">
      <c r="B18" s="54" t="s">
        <v>36</v>
      </c>
      <c r="C18" s="36"/>
      <c r="D18" s="36"/>
    </row>
    <row r="19" spans="2:4" ht="40.5" customHeight="1" x14ac:dyDescent="0.2">
      <c r="C19" s="16" t="s">
        <v>52</v>
      </c>
      <c r="D19" s="13" t="s">
        <v>89</v>
      </c>
    </row>
    <row r="20" spans="2:4" x14ac:dyDescent="0.2">
      <c r="B20" s="32"/>
      <c r="C20" s="16"/>
      <c r="D20" s="8"/>
    </row>
    <row r="21" spans="2:4" x14ac:dyDescent="0.2">
      <c r="C21" s="16" t="s">
        <v>37</v>
      </c>
      <c r="D21" s="57" t="s">
        <v>70</v>
      </c>
    </row>
    <row r="22" spans="2:4" ht="40.5" customHeight="1" x14ac:dyDescent="0.2">
      <c r="B22" s="77"/>
      <c r="C22" s="72" t="s">
        <v>93</v>
      </c>
      <c r="D22" s="8" t="s">
        <v>71</v>
      </c>
    </row>
    <row r="23" spans="2:4" ht="25.5" x14ac:dyDescent="0.2">
      <c r="B23" s="77"/>
      <c r="C23" s="16" t="s">
        <v>95</v>
      </c>
      <c r="D23" s="8" t="s">
        <v>85</v>
      </c>
    </row>
    <row r="24" spans="2:4" x14ac:dyDescent="0.2">
      <c r="C24" s="16" t="s">
        <v>38</v>
      </c>
      <c r="D24" s="8" t="s">
        <v>47</v>
      </c>
    </row>
    <row r="25" spans="2:4" x14ac:dyDescent="0.2">
      <c r="C25" s="16" t="s">
        <v>39</v>
      </c>
      <c r="D25" s="8" t="s">
        <v>86</v>
      </c>
    </row>
    <row r="26" spans="2:4" x14ac:dyDescent="0.2">
      <c r="C26" s="16" t="s">
        <v>40</v>
      </c>
      <c r="D26" s="8" t="s">
        <v>2</v>
      </c>
    </row>
    <row r="27" spans="2:4" x14ac:dyDescent="0.2">
      <c r="C27" s="16" t="s">
        <v>41</v>
      </c>
      <c r="D27" s="8" t="s">
        <v>53</v>
      </c>
    </row>
    <row r="28" spans="2:4" x14ac:dyDescent="0.2">
      <c r="B28" s="32"/>
      <c r="C28" s="16"/>
      <c r="D28" s="8"/>
    </row>
    <row r="29" spans="2:4" ht="38.25" x14ac:dyDescent="0.2">
      <c r="B29" s="32"/>
      <c r="C29" s="16"/>
      <c r="D29" s="8" t="s">
        <v>54</v>
      </c>
    </row>
    <row r="30" spans="2:4" x14ac:dyDescent="0.2">
      <c r="B30" s="32"/>
      <c r="C30" s="56"/>
      <c r="D30" s="8"/>
    </row>
    <row r="31" spans="2:4" x14ac:dyDescent="0.2">
      <c r="B31" s="32"/>
      <c r="C31" s="28"/>
      <c r="D31" s="8"/>
    </row>
    <row r="32" spans="2:4" x14ac:dyDescent="0.2">
      <c r="B32" s="32"/>
      <c r="C32" s="28"/>
      <c r="D32" s="25"/>
    </row>
  </sheetData>
  <mergeCells count="1">
    <mergeCell ref="B22:B23"/>
  </mergeCells>
  <pageMargins left="0.25" right="0.25" top="0.75" bottom="0.75" header="0.3" footer="0.3"/>
  <pageSetup paperSize="9" scale="94" fitToHeight="0"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2</vt:i4>
      </vt:variant>
    </vt:vector>
  </HeadingPairs>
  <TitlesOfParts>
    <vt:vector size="5" baseType="lpstr">
      <vt:lpstr>Kalkulationsblatt</vt:lpstr>
      <vt:lpstr>Kalkulationsblatt_Beispiel</vt:lpstr>
      <vt:lpstr>Hilfe</vt:lpstr>
      <vt:lpstr>Hilfe!Druckbereich</vt:lpstr>
      <vt:lpstr>Kalkulationsblatt_Beispiel!Druckbereich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ms</dc:creator>
  <cp:lastModifiedBy>Brendel, Dr. Annelie</cp:lastModifiedBy>
  <cp:lastPrinted>2018-10-11T12:52:41Z</cp:lastPrinted>
  <dcterms:created xsi:type="dcterms:W3CDTF">2016-03-10T10:33:58Z</dcterms:created>
  <dcterms:modified xsi:type="dcterms:W3CDTF">2024-12-18T08:14:27Z</dcterms:modified>
</cp:coreProperties>
</file>