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DieseArbeitsmappe"/>
  <mc:AlternateContent xmlns:mc="http://schemas.openxmlformats.org/markup-compatibility/2006">
    <mc:Choice Requires="x15">
      <x15ac:absPath xmlns:x15ac="http://schemas.microsoft.com/office/spreadsheetml/2010/11/ac" url="O:\OE-20\10_IF\04_Bereiche\01_NVF\GVL\02_Dokumente_in_Überarbeitung\2025-08-21_Arbeitsordner\"/>
    </mc:Choice>
  </mc:AlternateContent>
  <xr:revisionPtr revIDLastSave="0" documentId="13_ncr:1_{36C4FA48-B0ED-41D5-8021-54299295E515}" xr6:coauthVersionLast="47" xr6:coauthVersionMax="47" xr10:uidLastSave="{00000000-0000-0000-0000-000000000000}"/>
  <bookViews>
    <workbookView xWindow="-120" yWindow="-120" windowWidth="25440" windowHeight="15270" activeTab="2" xr2:uid="{00000000-000D-0000-FFFF-FFFF00000000}"/>
  </bookViews>
  <sheets>
    <sheet name="Kalkulationsblatt" sheetId="7" r:id="rId1"/>
    <sheet name="Beispiel" sheetId="11" r:id="rId2"/>
    <sheet name="Hilfe" sheetId="8" r:id="rId3"/>
  </sheets>
  <definedNames>
    <definedName name="_xlnm.Print_Area" localSheetId="1">Beispiel!$A$1:$O$52</definedName>
    <definedName name="_xlnm.Print_Area" localSheetId="2">Hilfe!$B$1:$D$38</definedName>
    <definedName name="_xlnm.Print_Area" localSheetId="0">Kalkulationsblatt!$A$1:$O$53</definedName>
  </definedNames>
  <calcPr calcId="191029"/>
  <customWorkbookViews>
    <customWorkbookView name="ohne_Erläuterungen" guid="{A146775C-B7E5-4C7D-A0F2-18CC24C7DFF7}" maximized="1" windowWidth="1676" windowHeight="795" activeSheetId="3"/>
    <customWorkbookView name="mit_Erläuterungen" guid="{AE46828A-67E8-4089-9E1B-2B7C8B7326D9}" maximized="1" windowWidth="1676" windowHeight="795"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8" i="7" l="1"/>
  <c r="G26" i="11" l="1"/>
  <c r="K26" i="11" s="1"/>
  <c r="G25" i="11"/>
  <c r="K25" i="11" s="1"/>
  <c r="G27" i="11"/>
  <c r="L26" i="11" l="1"/>
  <c r="L27" i="11"/>
  <c r="L28" i="11"/>
  <c r="K27" i="11"/>
  <c r="G48" i="11"/>
  <c r="K48" i="11" s="1"/>
  <c r="A48" i="11"/>
  <c r="G47" i="11"/>
  <c r="K47" i="11" s="1"/>
  <c r="A47" i="11"/>
  <c r="G46" i="11"/>
  <c r="K46" i="11" s="1"/>
  <c r="A46" i="11"/>
  <c r="G45" i="11"/>
  <c r="K45" i="11" s="1"/>
  <c r="A45" i="11"/>
  <c r="G44" i="11"/>
  <c r="K44" i="11" s="1"/>
  <c r="A44" i="11"/>
  <c r="G43" i="11"/>
  <c r="K43" i="11" s="1"/>
  <c r="A43" i="11"/>
  <c r="G42" i="11"/>
  <c r="K42" i="11" s="1"/>
  <c r="A42" i="11"/>
  <c r="G41" i="11"/>
  <c r="K41" i="11" s="1"/>
  <c r="A41" i="11"/>
  <c r="G40" i="11"/>
  <c r="K40" i="11" s="1"/>
  <c r="A40" i="11"/>
  <c r="G39" i="11"/>
  <c r="K39" i="11" s="1"/>
  <c r="A39" i="11"/>
  <c r="G38" i="11"/>
  <c r="K38" i="11" s="1"/>
  <c r="A38" i="11"/>
  <c r="G37" i="11"/>
  <c r="K37" i="11" s="1"/>
  <c r="A37" i="11"/>
  <c r="G36" i="11"/>
  <c r="K36" i="11" s="1"/>
  <c r="A36" i="11"/>
  <c r="G35" i="11"/>
  <c r="K35" i="11" s="1"/>
  <c r="A35" i="11"/>
  <c r="G34" i="11"/>
  <c r="K34" i="11" s="1"/>
  <c r="A34" i="11"/>
  <c r="G33" i="11"/>
  <c r="K33" i="11" s="1"/>
  <c r="A33" i="11"/>
  <c r="G32" i="11"/>
  <c r="K32" i="11" s="1"/>
  <c r="A32" i="11"/>
  <c r="G31" i="11"/>
  <c r="K31" i="11" s="1"/>
  <c r="A31" i="11"/>
  <c r="G30" i="11"/>
  <c r="K30" i="11" s="1"/>
  <c r="A30" i="11"/>
  <c r="G29" i="11"/>
  <c r="K29" i="11" s="1"/>
  <c r="A29" i="11"/>
  <c r="K28" i="11"/>
  <c r="L25" i="11"/>
  <c r="A24" i="11"/>
  <c r="A23" i="11"/>
  <c r="A21" i="11"/>
  <c r="A17" i="11"/>
  <c r="A15" i="11"/>
  <c r="A7" i="11"/>
  <c r="L4" i="11"/>
  <c r="L3" i="11"/>
  <c r="K23" i="11" l="1"/>
  <c r="K18" i="11" s="1"/>
  <c r="K16" i="11" s="1"/>
  <c r="A8" i="11"/>
  <c r="A9" i="11" s="1"/>
  <c r="L4" i="7"/>
  <c r="L3" i="7"/>
  <c r="L26" i="7"/>
  <c r="L27" i="7"/>
  <c r="L28" i="7"/>
  <c r="L25" i="7"/>
  <c r="A10" i="11" l="1"/>
  <c r="A11" i="11" s="1"/>
  <c r="A12" i="11" l="1"/>
  <c r="A13" i="11" s="1"/>
  <c r="G26" i="7"/>
  <c r="K26" i="7" s="1"/>
  <c r="G27" i="7"/>
  <c r="K27" i="7" s="1"/>
  <c r="G28" i="7"/>
  <c r="K28" i="7" s="1"/>
  <c r="G29" i="7"/>
  <c r="K29" i="7" s="1"/>
  <c r="G30" i="7"/>
  <c r="K30" i="7" s="1"/>
  <c r="G31" i="7"/>
  <c r="K31" i="7" s="1"/>
  <c r="G32" i="7"/>
  <c r="K32" i="7" s="1"/>
  <c r="G33" i="7"/>
  <c r="K33" i="7" s="1"/>
  <c r="G34" i="7"/>
  <c r="K34" i="7" s="1"/>
  <c r="G35" i="7"/>
  <c r="K35" i="7" s="1"/>
  <c r="G36" i="7"/>
  <c r="K36" i="7" s="1"/>
  <c r="G37" i="7"/>
  <c r="K37" i="7" s="1"/>
  <c r="G38" i="7"/>
  <c r="K38" i="7" s="1"/>
  <c r="G39" i="7"/>
  <c r="K39" i="7" s="1"/>
  <c r="G40" i="7"/>
  <c r="K40" i="7" s="1"/>
  <c r="G41" i="7"/>
  <c r="K41" i="7" s="1"/>
  <c r="G42" i="7"/>
  <c r="K42" i="7" s="1"/>
  <c r="G43" i="7"/>
  <c r="K43" i="7" s="1"/>
  <c r="G44" i="7"/>
  <c r="K44" i="7" s="1"/>
  <c r="G45" i="7"/>
  <c r="K45" i="7" s="1"/>
  <c r="G46" i="7"/>
  <c r="K46" i="7" s="1"/>
  <c r="G47" i="7"/>
  <c r="K47" i="7" s="1"/>
  <c r="G48" i="7"/>
  <c r="K48" i="7" s="1"/>
  <c r="G49" i="7"/>
  <c r="K49" i="7" s="1"/>
  <c r="G25" i="7"/>
  <c r="K25" i="7" s="1"/>
  <c r="A14" i="11" l="1"/>
  <c r="K23" i="7"/>
  <c r="K16" i="7" s="1"/>
  <c r="A16" i="11" l="1"/>
  <c r="A18" i="11" l="1"/>
  <c r="A19" i="11" s="1"/>
  <c r="A20" i="11" s="1"/>
  <c r="A21" i="7"/>
  <c r="A23" i="7"/>
  <c r="A24" i="7"/>
  <c r="A22" i="11" l="1"/>
  <c r="A15" i="7"/>
  <c r="A17" i="7"/>
  <c r="A7" i="7"/>
  <c r="A25" i="11" l="1"/>
  <c r="A8" i="7"/>
  <c r="A26" i="11" l="1"/>
  <c r="A28" i="11" s="1"/>
  <c r="A9" i="7"/>
  <c r="A10" i="7"/>
  <c r="A11" i="7" s="1"/>
  <c r="A12" i="7" s="1"/>
  <c r="A13" i="7" l="1"/>
  <c r="A14" i="7" s="1"/>
  <c r="A29" i="7" l="1"/>
  <c r="A30" i="7" l="1"/>
  <c r="A31" i="7" l="1"/>
  <c r="A32" i="7" l="1"/>
  <c r="A33" i="7" l="1"/>
  <c r="A35" i="7" l="1"/>
  <c r="A36" i="7"/>
  <c r="A37" i="7" s="1"/>
  <c r="A34" i="7"/>
  <c r="A39" i="7" l="1"/>
  <c r="A38" i="7"/>
  <c r="A40" i="7"/>
  <c r="A41" i="7" s="1"/>
  <c r="A42" i="7" s="1"/>
  <c r="A43" i="7" s="1"/>
  <c r="A44" i="7" s="1"/>
  <c r="A45" i="7" s="1"/>
  <c r="A46" i="7" s="1"/>
  <c r="A47" i="7" s="1"/>
  <c r="A48" i="7" s="1"/>
  <c r="A49" i="7" s="1"/>
  <c r="A16" i="7"/>
  <c r="A18" i="7" l="1"/>
  <c r="A19" i="7" s="1"/>
  <c r="A20" i="7" l="1"/>
  <c r="A22" i="7" l="1"/>
  <c r="A25" i="7" s="1"/>
  <c r="A26" i="7" s="1"/>
  <c r="A27" i="7" s="1"/>
  <c r="A28" i="7" l="1"/>
</calcChain>
</file>

<file path=xl/sharedStrings.xml><?xml version="1.0" encoding="utf-8"?>
<sst xmlns="http://schemas.openxmlformats.org/spreadsheetml/2006/main" count="182" uniqueCount="122">
  <si>
    <t>Anzahl Versicherte (Mitglieder und Familienangehörige) der beteiligten Krankenkassen in der Region; falls ohne Beteiligung einer Krankenkasse: Anzahl Einwohner der einbezogenen Region</t>
  </si>
  <si>
    <t>Erläuterungen</t>
  </si>
  <si>
    <t>B.1</t>
  </si>
  <si>
    <t>B.2</t>
  </si>
  <si>
    <t>B.3</t>
  </si>
  <si>
    <t>C.</t>
  </si>
  <si>
    <t>A.</t>
  </si>
  <si>
    <t>Zielpopulation</t>
  </si>
  <si>
    <t>[Akronym]</t>
  </si>
  <si>
    <t>[Nr.]</t>
  </si>
  <si>
    <t xml:space="preserve"> [Name Leistung der neuen Versorgungsform]</t>
  </si>
  <si>
    <t>Ausgaben für die Evaluation</t>
  </si>
  <si>
    <t>Ausgaben für gesundheitliche Versorgungsleistungen</t>
  </si>
  <si>
    <t>Kalkulationsblatt zur Darstellung der Mittelverwendung</t>
  </si>
  <si>
    <t>[AntragsID aus pt-outline]</t>
  </si>
  <si>
    <t>Anzahl der Monate, die der Patient bzw. die Patientin innerhalb der neuen Versorgungsform betreut wird. (Dauer der jeweiligen Intervention/Maßnahme auf Patientenebene)</t>
  </si>
  <si>
    <t/>
  </si>
  <si>
    <t>Anzahl der in der Kontrollgruppe der Evaluation untersuchten Personen. Sollten mehrere verschiedene Kontrollgruppen Anwendung finden, so ist die Gesamtzahl in Personen darzustellen und die Herleitung zu erläutern.</t>
  </si>
  <si>
    <t>Innovationsfonds = beantragte Fördersumme für das Projekt 
(inkl. Personal-, Investitions- und Sachmittel, ohne ggf. eingebrachte Eigenanteile)</t>
  </si>
  <si>
    <t xml:space="preserve">B.
</t>
  </si>
  <si>
    <t>Nur die grauen Felder</t>
  </si>
  <si>
    <t xml:space="preserve"> sind auszufüllen und zu erläutern</t>
  </si>
  <si>
    <t>Abschnitt A.</t>
  </si>
  <si>
    <t>Abschnitt B.</t>
  </si>
  <si>
    <t>A.1</t>
  </si>
  <si>
    <t>A.2</t>
  </si>
  <si>
    <t>A.3</t>
  </si>
  <si>
    <t>A.4</t>
  </si>
  <si>
    <t>A.5</t>
  </si>
  <si>
    <t>A.6</t>
  </si>
  <si>
    <t>A.7</t>
  </si>
  <si>
    <t>Abschnitt C.</t>
  </si>
  <si>
    <t>Nr.</t>
  </si>
  <si>
    <t>Leistungen je Versorgten</t>
  </si>
  <si>
    <t xml:space="preserve">Anzahl Leistungen </t>
  </si>
  <si>
    <t>Preis je Leistung in €</t>
  </si>
  <si>
    <t>Ausgaben für Leistung</t>
  </si>
  <si>
    <t>Preis je 
Leistung in €</t>
  </si>
  <si>
    <t>Ausgaben für 
Leistung</t>
  </si>
  <si>
    <t xml:space="preserve">Anzahl 
Leistungen </t>
  </si>
  <si>
    <t>Leistungen je 
Versorgten</t>
  </si>
  <si>
    <t>ID</t>
  </si>
  <si>
    <t>Anzahl der Leistungen pro Versorgten</t>
  </si>
  <si>
    <t>B</t>
  </si>
  <si>
    <t>Anteil der betroffenen Personen in der unter (A.1) genannten Population</t>
  </si>
  <si>
    <t>Summe (C)</t>
  </si>
  <si>
    <t>Kopieren Sie für weitere Leistungen die obige Zeile und füllen Sie diese entsprechend aus. Sollte bei einer Leistung kein direkter Patientenbezug (Leistung je Patient) herstellbar sein, lassen Sie die entsprechenden Felder leer.</t>
  </si>
  <si>
    <t>Versicherte der beteiligten Krankenkassen in der Region.</t>
  </si>
  <si>
    <t>Vgl. Studie zur Prävelanz von Testkrankheit sowie Förderantrag Punkt XX.</t>
  </si>
  <si>
    <t>Die Rekrutierungszeit beträgt 12 Monate. Vom Einschluss des letzten Patienten und der Versorgungszeit von 12 Monaten ergibt sich so ein Gesamtzeitraum zur Patientenversorgung von 24 Monaten.</t>
  </si>
  <si>
    <t>Versicherte (regional, pro Jahr)</t>
  </si>
  <si>
    <t>1:1 Randomisierung (vgl. Notwendigkeit der Stichprobengröße aufgrund der Evaluationskriterien Förderantrag Punkt XX. Evaluationszeitraum der Kontrollgruppe beträgt 2 Jahre, das bedeutet pro Jahr 1.000 Probanden in Kontrollgruppe).</t>
  </si>
  <si>
    <t>Zeitraum der Patientenversorgung nVF insgesamt (erster Patient bis letzter Patient; in Monaten)</t>
  </si>
  <si>
    <t>Zeitraum der Patientenversorgung nVF pro Patient (in Monaten)</t>
  </si>
  <si>
    <t>Versorgte neue Versorgungsform (nVF, gesamte Förderdauer)</t>
  </si>
  <si>
    <t>Anzahl Patienten in der Kontrollgruppe (gesamte Förderdauer)</t>
  </si>
  <si>
    <t>Frei zu vergebende, eindeutige Nummer der Leistung</t>
  </si>
  <si>
    <t>Aussagekräftige Kurzbeschreibung der Leistung</t>
  </si>
  <si>
    <t>Versorgte Regelversorgung (vor Einführung der neuen Versorgungsform; pro Jahr)</t>
  </si>
  <si>
    <t>Vgl. Notwendigkeit der Stichprobengröße aufgrund der Evaluationskriterien Förderantrag Punkt XX.</t>
  </si>
  <si>
    <t>Die Versorgungzeit eines Versorgten beträgt bei vollständiger Teilnahme 12 Monate.</t>
  </si>
  <si>
    <t>Anzahl der Personen aus (A.2), die im Projekt an der neuen Versorgungsform teilnehmen und in die Evaluation einfließen (Fallzahl Interventionsgruppe)</t>
  </si>
  <si>
    <t>Eindeutige Zuordnung der beantragten Leistung zum Finanzierungsplan des Projektpartners (Formblatt), in welchem die Ausgaben für die Leistung beantragt werden</t>
  </si>
  <si>
    <t>Anzahl der Personen aus (A.2), die vor Einführung der neuen Versorgungsform im Rahmen der Regelversorgung versorgt werden.</t>
  </si>
  <si>
    <t>Anzahl der Monate, in denen während des Projekts eine Versorgung am Patienten stattfindet (von der Leistung für den ersten Patienten bis zur Leistung für den letzten Patienten)</t>
  </si>
  <si>
    <t>Prävalenz/Inzidenz soweit verfügbar (in %)</t>
  </si>
  <si>
    <t>Ausgaben für gesundheitliche Versorgungsleistungen
(inkl. Personal-, Investitions- und Sachmittel)</t>
  </si>
  <si>
    <t>Enthalten im Finanzierungsplan von</t>
  </si>
  <si>
    <t>bspw.EBM, GOÄ, Selektivverträgen</t>
  </si>
  <si>
    <t>Abgrenzung zu folgenden vergleichbaren Leistungen liegt vor</t>
  </si>
  <si>
    <t>Beschreibung der Teilleistung</t>
  </si>
  <si>
    <t>Ausgaben für die Projektbearbeitung (Administration)</t>
  </si>
  <si>
    <t>Begründung zur Abgrenzung vergleichbarer Leistungen</t>
  </si>
  <si>
    <r>
      <rPr>
        <sz val="10"/>
        <color rgb="FFFF0000"/>
        <rFont val="Arial"/>
        <family val="2"/>
      </rPr>
      <t>Summe von Abschnitt C</t>
    </r>
    <r>
      <rPr>
        <sz val="10"/>
        <rFont val="Arial"/>
        <family val="2"/>
      </rPr>
      <t xml:space="preserve"> (Summe der beantragten Ausgaben für die Versorgungsleistungen)</t>
    </r>
  </si>
  <si>
    <t>Summe aller Ausgaben des Projekts, die für die Evaluation anfallen. D. h. Summe aller Ausgaben, die in den Formblättern mit "E" gekennzeichnet sind. Die Zahlen hierfür sind mit der Kalkulation der beantragten Fördermittel abzugleichen und nachvollziehbar darzustellen.</t>
  </si>
  <si>
    <r>
      <rPr>
        <sz val="10"/>
        <rFont val="Arial"/>
        <family val="2"/>
      </rPr>
      <t>Summe aller Ausgaben des Projekts,</t>
    </r>
    <r>
      <rPr>
        <sz val="10"/>
        <color rgb="FFFF0000"/>
        <rFont val="Arial"/>
        <family val="2"/>
      </rPr>
      <t xml:space="preserve"> die im Rahmen der sonstigen Projektbearbeitung anfallen. Hierzu zählen insbesondere das Projektmanagement sowie Arbeiten der Vorbereitungsphase vor Start der neuen Versorgungsform, die nicht der Evaluation zuzurechnen sind.</t>
    </r>
    <r>
      <rPr>
        <sz val="10"/>
        <rFont val="Arial"/>
        <family val="2"/>
      </rPr>
      <t xml:space="preserve"> D. h. Summe aller Ausgaben, die in den Formblättern mit "A" gekennzeichnet sind. Die Zahlen hierfür sind mit der Kalkulation der beantragten Fördermittel abzugleichen und nachvollziehbar darzustellen. </t>
    </r>
  </si>
  <si>
    <t>Summe der beantragten gesundheitlichen Versorgungsleistungen. D.h. Summe aller Ausgaben, die in den Formblättern mit "V" gekennzeichnet sind. Die Zahlen hierfür sind mit der Kalkulation der beantragten Fördermittel abzugleichen und nachvollziehbar darzustellen.</t>
  </si>
  <si>
    <t>Berechnungsgrundlage</t>
  </si>
  <si>
    <t>beantragte Mittel je Leistung</t>
  </si>
  <si>
    <t>Nachvollziehbare Beschreibung der jeweiligen Teilleistung. Sofern verschiedene Personen an der Leistungserbringung beteiligt sind, ist dies transparent inkl. entsprechenden Zeitaufwänden zu erläutern.</t>
  </si>
  <si>
    <t>Anzahl Versorgte (A4)* Anzahl Leistungen pro Versorgten</t>
  </si>
  <si>
    <t xml:space="preserve">Anzahl Leistungen * Preis je Leistung in € </t>
  </si>
  <si>
    <t>Bitte geben Sie den Zeitaufwand pro Minute an. Sofern es sich um eine Mischkalkulation verschiedener Personalstellen handelt, geben Sie den Zeitaufwand bitte als Gesamtsumme an und legen Sie den Rechenweg unter "Beschreibung der Teilleistung" dar.</t>
  </si>
  <si>
    <t>BEISPIEL</t>
  </si>
  <si>
    <t>NVF1_20xx_001</t>
  </si>
  <si>
    <t>Von den 25.000 Personen werden vermutlich 5.000 vor Einführung der neuen Versorgungsform durch die Regelversorgung versorgt. Die restlichen 20.000 nehmen hierzu keine medizinische Versorgung wahr.</t>
  </si>
  <si>
    <t>Konsortialführung</t>
  </si>
  <si>
    <t>Klinikpersonal fachärztlich &amp; nicht-ärztlich</t>
  </si>
  <si>
    <t>Klinikpersonal fachärztlich</t>
  </si>
  <si>
    <t>n. z.</t>
  </si>
  <si>
    <t>Interventionsleistung neue Versorgungsform in niedergelassener Praxis</t>
  </si>
  <si>
    <t>Arbeitgeber-Gehalt</t>
  </si>
  <si>
    <t>Angebot</t>
  </si>
  <si>
    <t>Psychotherpeut/in ambulant</t>
  </si>
  <si>
    <t>n. z.; die App ist kein Medizinprodukt</t>
  </si>
  <si>
    <t>HSA-Pauschale</t>
  </si>
  <si>
    <t>Die Ambulanz verfügt über keine Kassenzulassung. Eine Abrechnung gemäß EBM ist nicht möglich.
Die Anamnese, die körperliche Untersuchung und die Erstellung des Arztbriefs durch den/die Fachärzt/in bleibt bei der Kalkulation unberücksichtigt. Diese ist durch die HSA-Pauschale bereits abgedeckt. Projektspezifischer Mehraufwand entsteht durch XXX.</t>
  </si>
  <si>
    <t>EBM 35431, EBM 35421</t>
  </si>
  <si>
    <t>Die zusätzlichen Untersuchungen entstehen ausschließelich projektbezogen für die Interventions - und Kontrollgruppe</t>
  </si>
  <si>
    <t>Eingangsuntersuchung zu t0</t>
  </si>
  <si>
    <t>Quartalsuntersuchung zu t1, t2 und t3</t>
  </si>
  <si>
    <t>Das Konzept geht über die systemische Familientherapie über die Regelversorgung hinaus (siehe Projektbeschreibung Kapitel xx).</t>
  </si>
  <si>
    <t>Die App wird in der Vorbereitungsphase programmiert.</t>
  </si>
  <si>
    <r>
      <t xml:space="preserve">Berechnungsgrundlage
</t>
    </r>
    <r>
      <rPr>
        <sz val="10"/>
        <color rgb="FFFF0000"/>
        <rFont val="Arial"/>
        <family val="2"/>
      </rPr>
      <t>bspw. EBM, GOÄ, AG-Gehalt, Angebot etc.</t>
    </r>
  </si>
  <si>
    <t>Konsortialpartner x</t>
  </si>
  <si>
    <t>Konsortialpartner y</t>
  </si>
  <si>
    <t>Legen Sie dar, welche Berechnungsgrundlage Sie für den Preis pro Leistung heranziehen, bspw. EBM, GOÄ, Arbeitgeber-Brutto des Gehalts für das eingesetzte Personal.</t>
  </si>
  <si>
    <t>Eindeutige Nennung der erforderlichen Qualifikation des Personals für die Leistungserbringung.</t>
  </si>
  <si>
    <t>Hier sind die entsprechenden Abrechnungsziffern sowie ggf. einschlägige Selektivverträge, Modellvorhaben, Satzungsleistugnen usw. konkret zu benennen.</t>
  </si>
  <si>
    <t>Zusätzliches Datenvolumen pro Patient/in in der Interventionsgruppe</t>
  </si>
  <si>
    <r>
      <t xml:space="preserve">Abgrenzung zu folgenden vergleichbaren Leistungen liegt vor
</t>
    </r>
    <r>
      <rPr>
        <sz val="10"/>
        <color rgb="FF0070C0"/>
        <rFont val="Arial"/>
        <family val="2"/>
      </rPr>
      <t>(bspw. EBM, GOÄ, Selektivverträgen)</t>
    </r>
  </si>
  <si>
    <t>Qualifikation bzw. Berufsgruppe der
Leistungserbringer</t>
  </si>
  <si>
    <t>Zeitaufwand je
Leistung in Minuten</t>
  </si>
  <si>
    <r>
      <rPr>
        <b/>
        <sz val="10"/>
        <rFont val="Arial"/>
        <family val="2"/>
      </rPr>
      <t>Eingangsuntersuchung in der Klinikambulanz</t>
    </r>
    <r>
      <rPr>
        <sz val="10"/>
        <rFont val="Arial"/>
        <family val="2"/>
      </rPr>
      <t xml:space="preserve"> (Gesamtdauer: 120 Min. pro Leistung; durchgeführt durch MTA und Facharzt/ärztin):
</t>
    </r>
    <r>
      <rPr>
        <u/>
        <sz val="10"/>
        <rFont val="Arial"/>
        <family val="2"/>
      </rPr>
      <t>Anteil an der Gesamtdauer</t>
    </r>
    <r>
      <rPr>
        <b/>
        <sz val="10"/>
        <rFont val="Arial"/>
        <family val="2"/>
      </rPr>
      <t>:</t>
    </r>
    <r>
      <rPr>
        <sz val="10"/>
        <rFont val="Arial"/>
        <family val="2"/>
      </rPr>
      <t xml:space="preserve"> 60 Minuten; </t>
    </r>
    <r>
      <rPr>
        <u/>
        <sz val="10"/>
        <rFont val="Arial"/>
        <family val="2"/>
      </rPr>
      <t>Qualifikation der Fachkraft</t>
    </r>
    <r>
      <rPr>
        <b/>
        <sz val="10"/>
        <rFont val="Arial"/>
        <family val="2"/>
      </rPr>
      <t>:</t>
    </r>
    <r>
      <rPr>
        <sz val="10"/>
        <rFont val="Arial"/>
        <family val="2"/>
      </rPr>
      <t xml:space="preserve"> Medizinisch-technischer Assistent/in (MTA); </t>
    </r>
    <r>
      <rPr>
        <u/>
        <sz val="10"/>
        <rFont val="Arial"/>
        <family val="2"/>
      </rPr>
      <t>Vergütungshöhe</t>
    </r>
    <r>
      <rPr>
        <b/>
        <sz val="10"/>
        <rFont val="Arial"/>
        <family val="2"/>
      </rPr>
      <t>:</t>
    </r>
    <r>
      <rPr>
        <sz val="10"/>
        <rFont val="Arial"/>
        <family val="2"/>
      </rPr>
      <t xml:space="preserve"> E8; Stundensatz xx € AG-Brutto; 
</t>
    </r>
    <r>
      <rPr>
        <u/>
        <sz val="10"/>
        <rFont val="Arial"/>
        <family val="2"/>
      </rPr>
      <t>Inhalte mit Zeitangabe</t>
    </r>
    <r>
      <rPr>
        <b/>
        <sz val="10"/>
        <rFont val="Arial"/>
        <family val="2"/>
      </rPr>
      <t>:</t>
    </r>
    <r>
      <rPr>
        <sz val="10"/>
        <rFont val="Arial"/>
        <family val="2"/>
      </rPr>
      <t xml:space="preserve"> Terminabstimmungen und Vorabprüfung der Einschlusskriterien (ca. 20 Min.), Vorbereitung des Termins (ca. 10 Min.), xxx Messung (t0) (ca. 10 Min.), Fragebogen vor Arztvorstellung (ca. 20 Min.)
</t>
    </r>
    <r>
      <rPr>
        <u/>
        <sz val="10"/>
        <rFont val="Arial"/>
        <family val="2"/>
      </rPr>
      <t>Anteil an der Gesamtdauer:</t>
    </r>
    <r>
      <rPr>
        <sz val="10"/>
        <rFont val="Arial"/>
        <family val="2"/>
      </rPr>
      <t xml:space="preserve"> 60 Minuten; </t>
    </r>
    <r>
      <rPr>
        <u/>
        <sz val="10"/>
        <rFont val="Arial"/>
        <family val="2"/>
      </rPr>
      <t xml:space="preserve">Qualifikation der Fachkraft: </t>
    </r>
    <r>
      <rPr>
        <sz val="10"/>
        <rFont val="Arial"/>
        <family val="2"/>
      </rPr>
      <t xml:space="preserve">Fachärzt/in; </t>
    </r>
    <r>
      <rPr>
        <u/>
        <sz val="10"/>
        <rFont val="Arial"/>
        <family val="2"/>
      </rPr>
      <t>Vergütungshöhe:</t>
    </r>
    <r>
      <rPr>
        <sz val="10"/>
        <rFont val="Arial"/>
        <family val="2"/>
      </rPr>
      <t xml:space="preserve"> Ä2, Stundensatz xx € AG-Brutto 
</t>
    </r>
    <r>
      <rPr>
        <u/>
        <sz val="10"/>
        <rFont val="Arial"/>
        <family val="2"/>
      </rPr>
      <t>Inhalte mit Zeitangabe</t>
    </r>
    <r>
      <rPr>
        <sz val="10"/>
        <rFont val="Arial"/>
        <family val="2"/>
      </rPr>
      <t xml:space="preserve">: Klärung des Unterstützungsbedarfs mit der Familie (ca. 20 Min.), Ärztliche Aufklärung (ca. 10 Min.), Ärztliche Untersuchung (ca. 30 Min.) </t>
    </r>
  </si>
  <si>
    <r>
      <rPr>
        <b/>
        <sz val="10"/>
        <rFont val="Arial"/>
        <family val="2"/>
      </rPr>
      <t>Fachärztliche Folgeuntersuchung</t>
    </r>
    <r>
      <rPr>
        <sz val="10"/>
        <rFont val="Arial"/>
        <family val="2"/>
      </rPr>
      <t xml:space="preserve"> (Gesamtdauer: 20 Min. pro Leistung; durchgeführt durch Facharzt/ärztin)
</t>
    </r>
    <r>
      <rPr>
        <u/>
        <sz val="10"/>
        <rFont val="Arial"/>
        <family val="2"/>
      </rPr>
      <t>Vergütungshöhe</t>
    </r>
    <r>
      <rPr>
        <sz val="10"/>
        <rFont val="Arial"/>
        <family val="2"/>
      </rPr>
      <t xml:space="preserve">: Ä2, Stundensatz xx € AG-Brutto ; 
</t>
    </r>
    <r>
      <rPr>
        <u/>
        <sz val="10"/>
        <rFont val="Arial"/>
        <family val="2"/>
      </rPr>
      <t>Inhalte mit Zeitangabe</t>
    </r>
    <r>
      <rPr>
        <sz val="10"/>
        <rFont val="Arial"/>
        <family val="2"/>
      </rPr>
      <t>: Je Quartal erfolgt eine projektbegleitdende ärztliche Untersuchung, insb. Erhebung xxx und xxx (ca. 15 Min.); Dokumentation (ca. 5 Min.)</t>
    </r>
  </si>
  <si>
    <t>Jede Familie soll für die Nutzung der "Beispiel"-App mit zusätzlichem Datenvolumen ausgestattet werden (siehe dazu detaillierte Erläuterungen in Kapitel x der Projektbeschreibung).</t>
  </si>
  <si>
    <r>
      <rPr>
        <b/>
        <sz val="10"/>
        <rFont val="Arial"/>
        <family val="2"/>
      </rPr>
      <t>Familientherapeutische Intervention</t>
    </r>
    <r>
      <rPr>
        <sz val="10"/>
        <rFont val="Arial"/>
        <family val="2"/>
      </rPr>
      <t xml:space="preserve"> einmal pro Monat bei niedergelassenen Psychotherapeuten gemäß entwickeltem Konzept der neuen Versorgungsform (</t>
    </r>
    <r>
      <rPr>
        <sz val="10"/>
        <color rgb="FFFF0000"/>
        <rFont val="Arial"/>
        <family val="2"/>
      </rPr>
      <t>siehe Projektbeschreibung Kapitel xxx</t>
    </r>
    <r>
      <rPr>
        <sz val="10"/>
        <rFont val="Arial"/>
        <family val="2"/>
      </rPr>
      <t>). Eine ausführliche Abgrenzung zu den betreffenden EBM-Ziffern 35431 und 35421 wurde im separaten Word-Dokument dem Kalkulationsblatt beigefügt. In diesem Dokument erfolgt auch eine Abgrenzung zu ähnlichen Leistungen aus der Regelversorgung sowie ggf. aus einschlägigen Selektivverträgen, Modellvorhaben, Satzungsleistungen oder sonstigen kassenindividuellen Leistungen.</t>
    </r>
  </si>
  <si>
    <r>
      <t>Nachvollziehbare Begründung, warum die beantragte Teilleistung nicht von der Regelversorgung sowie ggf. einschlägigen Selektivverträgen, Modellvorhaben, Satzungsleistungen oder sonstigen kassenindividuellen Leistungen der im Projekt beteiligten Krankenkasse(n) abgedeckt ist.</t>
    </r>
    <r>
      <rPr>
        <sz val="10"/>
        <color rgb="FF0070C0"/>
        <rFont val="Arial"/>
        <family val="2"/>
      </rPr>
      <t xml:space="preserve"> </t>
    </r>
    <r>
      <rPr>
        <sz val="10"/>
        <color rgb="FFFF0000"/>
        <rFont val="Arial"/>
        <family val="2"/>
      </rPr>
      <t xml:space="preserve">
Sofern zutreffend, sind in diesem Kontext auch ähnliche Leistungen aus der Regelversorgung sowie ggf. aus einschlägigen Selektivverträgen, Modellvorhaben, Satzungsleistungen oder sonstigen kassenindividuellen Leistungen zu nennen und von den beantragten Leistung abzugrenzen. </t>
    </r>
  </si>
  <si>
    <t>Summe der beantragten Ausgaben für die gesundheitliche Versorgungsleistungen (B.1) + Summe der beantragtenAusgaben für die Evaluation (B.2) + Summe der beantragten Ausgaben für die Projektbearbeitung (Administration)</t>
  </si>
  <si>
    <t>Qualifikation bzw. Berufsgruppe
der Leistungserbringer</t>
  </si>
  <si>
    <t>Zeitaufwand je Leistung 
in Minuten</t>
  </si>
  <si>
    <t xml:space="preserve">EBM 35431, EBM 35421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</si>
</sst>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Arial"/>
      <family val="2"/>
      <scheme val="minor"/>
    </font>
    <font>
      <sz val="11"/>
      <color theme="1"/>
      <name val="Arial"/>
      <family val="2"/>
      <scheme val="minor"/>
    </font>
    <font>
      <b/>
      <sz val="10"/>
      <color rgb="FFFF0000"/>
      <name val="Arial"/>
      <family val="2"/>
    </font>
    <font>
      <b/>
      <sz val="10"/>
      <color theme="1"/>
      <name val="Arial"/>
      <family val="2"/>
    </font>
    <font>
      <sz val="10"/>
      <color theme="1"/>
      <name val="Arial"/>
      <family val="2"/>
    </font>
    <font>
      <b/>
      <sz val="10"/>
      <color theme="1" tint="0.499984740745262"/>
      <name val="Arial"/>
      <family val="2"/>
    </font>
    <font>
      <sz val="10"/>
      <name val="Arial"/>
      <family val="2"/>
    </font>
    <font>
      <u/>
      <sz val="10"/>
      <name val="Arial"/>
      <family val="2"/>
    </font>
    <font>
      <b/>
      <sz val="10"/>
      <name val="Arial"/>
      <family val="2"/>
    </font>
    <font>
      <b/>
      <i/>
      <sz val="10"/>
      <color theme="1"/>
      <name val="Arial"/>
      <family val="2"/>
    </font>
    <font>
      <sz val="10"/>
      <color rgb="FFFF0000"/>
      <name val="Arial"/>
      <family val="2"/>
    </font>
    <font>
      <sz val="10"/>
      <color theme="1"/>
      <name val="Arial"/>
      <family val="2"/>
      <scheme val="minor"/>
    </font>
    <font>
      <sz val="12"/>
      <color theme="1"/>
      <name val="Arial"/>
      <family val="2"/>
      <scheme val="minor"/>
    </font>
    <font>
      <sz val="10"/>
      <name val="Arial"/>
      <family val="2"/>
      <scheme val="minor"/>
    </font>
    <font>
      <b/>
      <strike/>
      <sz val="10"/>
      <color rgb="FFFF0000"/>
      <name val="Arial"/>
      <family val="2"/>
    </font>
    <font>
      <sz val="10"/>
      <color rgb="FF0070C0"/>
      <name val="Arial"/>
      <family val="2"/>
    </font>
  </fonts>
  <fills count="7">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3" tint="0.59999389629810485"/>
        <bgColor indexed="64"/>
      </patternFill>
    </fill>
  </fills>
  <borders count="7">
    <border>
      <left/>
      <right/>
      <top/>
      <bottom/>
      <diagonal/>
    </border>
    <border>
      <left/>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style="thin">
        <color indexed="64"/>
      </top>
      <bottom/>
      <diagonal/>
    </border>
    <border>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89">
    <xf numFmtId="0" fontId="0" fillId="0" borderId="0" xfId="0"/>
    <xf numFmtId="0" fontId="2" fillId="2" borderId="0" xfId="0" applyFont="1" applyFill="1" applyAlignment="1">
      <alignment vertical="top"/>
    </xf>
    <xf numFmtId="0" fontId="4" fillId="2" borderId="0" xfId="0" applyFont="1" applyFill="1" applyAlignment="1">
      <alignment vertical="top"/>
    </xf>
    <xf numFmtId="0" fontId="5" fillId="2" borderId="0" xfId="0" applyFont="1" applyFill="1" applyAlignment="1">
      <alignment horizontal="right"/>
    </xf>
    <xf numFmtId="0" fontId="4" fillId="2" borderId="0" xfId="0" applyFont="1" applyFill="1" applyAlignment="1">
      <alignment horizontal="left" vertical="top"/>
    </xf>
    <xf numFmtId="49" fontId="4" fillId="2" borderId="0" xfId="0" applyNumberFormat="1" applyFont="1" applyFill="1" applyAlignment="1">
      <alignment vertical="top" wrapText="1"/>
    </xf>
    <xf numFmtId="0" fontId="5" fillId="2" borderId="0" xfId="0" applyFont="1" applyFill="1" applyAlignment="1">
      <alignment horizontal="right" vertical="top"/>
    </xf>
    <xf numFmtId="3" fontId="4" fillId="4" borderId="2" xfId="0" applyNumberFormat="1" applyFont="1" applyFill="1" applyBorder="1" applyAlignment="1">
      <alignment vertical="top"/>
    </xf>
    <xf numFmtId="49" fontId="6" fillId="2" borderId="0" xfId="0" applyNumberFormat="1" applyFont="1" applyFill="1" applyAlignment="1">
      <alignment vertical="top" wrapText="1"/>
    </xf>
    <xf numFmtId="0" fontId="6" fillId="0" borderId="0" xfId="0" applyFont="1" applyAlignment="1">
      <alignment vertical="top" wrapText="1"/>
    </xf>
    <xf numFmtId="0" fontId="6" fillId="2" borderId="0" xfId="0" applyFont="1" applyFill="1" applyAlignment="1">
      <alignment vertical="top"/>
    </xf>
    <xf numFmtId="0" fontId="4" fillId="2" borderId="0" xfId="0" applyFont="1" applyFill="1" applyBorder="1" applyAlignment="1">
      <alignment vertical="top"/>
    </xf>
    <xf numFmtId="4" fontId="3" fillId="2" borderId="0" xfId="0" applyNumberFormat="1" applyFont="1" applyFill="1" applyBorder="1" applyAlignment="1">
      <alignment vertical="top"/>
    </xf>
    <xf numFmtId="49" fontId="6" fillId="2" borderId="0" xfId="0" applyNumberFormat="1" applyFont="1" applyFill="1" applyBorder="1" applyAlignment="1">
      <alignment vertical="top" wrapText="1"/>
    </xf>
    <xf numFmtId="0" fontId="8" fillId="2" borderId="0" xfId="0" applyFont="1" applyFill="1" applyBorder="1" applyAlignment="1">
      <alignment vertical="top"/>
    </xf>
    <xf numFmtId="0" fontId="5" fillId="2" borderId="0" xfId="0" applyFont="1" applyFill="1" applyAlignment="1">
      <alignment horizontal="right" vertical="center"/>
    </xf>
    <xf numFmtId="0" fontId="6" fillId="2" borderId="0" xfId="0" applyFont="1" applyFill="1" applyAlignment="1">
      <alignment horizontal="left" vertical="top"/>
    </xf>
    <xf numFmtId="3" fontId="6" fillId="2" borderId="0" xfId="0" applyNumberFormat="1" applyFont="1" applyFill="1" applyAlignment="1">
      <alignment vertical="top"/>
    </xf>
    <xf numFmtId="0" fontId="8" fillId="2" borderId="0" xfId="0" applyFont="1" applyFill="1" applyAlignment="1">
      <alignment vertical="top"/>
    </xf>
    <xf numFmtId="3" fontId="6" fillId="4" borderId="3" xfId="0" applyNumberFormat="1" applyFont="1" applyFill="1" applyBorder="1" applyAlignment="1">
      <alignment vertical="top"/>
    </xf>
    <xf numFmtId="3" fontId="6" fillId="4" borderId="4" xfId="0" applyNumberFormat="1" applyFont="1" applyFill="1" applyBorder="1" applyAlignment="1">
      <alignment vertical="top"/>
    </xf>
    <xf numFmtId="0" fontId="7" fillId="2" borderId="0" xfId="0" applyFont="1" applyFill="1" applyBorder="1" applyAlignment="1">
      <alignment vertical="top"/>
    </xf>
    <xf numFmtId="3" fontId="6" fillId="4" borderId="2" xfId="0" applyNumberFormat="1" applyFont="1" applyFill="1" applyBorder="1" applyAlignment="1">
      <alignment vertical="top"/>
    </xf>
    <xf numFmtId="0" fontId="6" fillId="2" borderId="0" xfId="0" applyFont="1" applyFill="1" applyAlignment="1">
      <alignment vertical="top" wrapText="1"/>
    </xf>
    <xf numFmtId="49" fontId="8" fillId="2" borderId="0" xfId="0" applyNumberFormat="1" applyFont="1" applyFill="1" applyAlignment="1">
      <alignment vertical="top" wrapText="1"/>
    </xf>
    <xf numFmtId="49" fontId="10" fillId="2" borderId="0" xfId="0" applyNumberFormat="1" applyFont="1" applyFill="1" applyAlignment="1">
      <alignment vertical="top" wrapText="1"/>
    </xf>
    <xf numFmtId="49" fontId="10" fillId="2" borderId="0" xfId="0" applyNumberFormat="1" applyFont="1" applyFill="1" applyBorder="1" applyAlignment="1">
      <alignment vertical="top" wrapText="1"/>
    </xf>
    <xf numFmtId="0" fontId="10" fillId="2" borderId="0" xfId="0" applyFont="1" applyFill="1" applyAlignment="1">
      <alignment vertical="top"/>
    </xf>
    <xf numFmtId="0" fontId="10" fillId="2" borderId="0" xfId="0" applyFont="1" applyFill="1" applyAlignment="1">
      <alignment horizontal="left" vertical="top"/>
    </xf>
    <xf numFmtId="49" fontId="3" fillId="2" borderId="0" xfId="0" applyNumberFormat="1" applyFont="1" applyFill="1" applyAlignment="1">
      <alignment vertical="top" wrapText="1"/>
    </xf>
    <xf numFmtId="0" fontId="10" fillId="2" borderId="0" xfId="0" applyFont="1" applyFill="1" applyBorder="1" applyAlignment="1">
      <alignment horizontal="right" vertical="top"/>
    </xf>
    <xf numFmtId="0" fontId="4" fillId="2" borderId="0" xfId="0" applyFont="1" applyFill="1" applyAlignment="1">
      <alignment vertical="center"/>
    </xf>
    <xf numFmtId="0" fontId="10" fillId="2" borderId="0" xfId="0" applyFont="1" applyFill="1" applyAlignment="1">
      <alignment horizontal="left" vertical="center"/>
    </xf>
    <xf numFmtId="49" fontId="10" fillId="2" borderId="0" xfId="0" applyNumberFormat="1" applyFont="1" applyFill="1" applyAlignment="1">
      <alignment vertical="center" wrapText="1"/>
    </xf>
    <xf numFmtId="0" fontId="8" fillId="2" borderId="0" xfId="0" applyFont="1" applyFill="1" applyBorder="1" applyAlignment="1">
      <alignment vertical="center"/>
    </xf>
    <xf numFmtId="49" fontId="6" fillId="2" borderId="0" xfId="0" applyNumberFormat="1" applyFont="1" applyFill="1" applyAlignment="1">
      <alignment vertical="center" wrapText="1"/>
    </xf>
    <xf numFmtId="0" fontId="8" fillId="3" borderId="5" xfId="0" applyFont="1" applyFill="1" applyBorder="1" applyAlignment="1">
      <alignment vertical="top"/>
    </xf>
    <xf numFmtId="0" fontId="8" fillId="3" borderId="6" xfId="0" applyFont="1" applyFill="1" applyBorder="1" applyAlignment="1">
      <alignment horizontal="center" vertical="center" wrapText="1"/>
    </xf>
    <xf numFmtId="4" fontId="8" fillId="3" borderId="1" xfId="0" applyNumberFormat="1" applyFont="1" applyFill="1" applyBorder="1" applyAlignment="1">
      <alignment vertical="center"/>
    </xf>
    <xf numFmtId="0" fontId="8" fillId="3" borderId="6" xfId="0" applyFont="1" applyFill="1" applyBorder="1" applyAlignment="1">
      <alignment vertical="top"/>
    </xf>
    <xf numFmtId="0" fontId="3" fillId="3" borderId="6" xfId="0" applyFont="1" applyFill="1" applyBorder="1" applyAlignment="1">
      <alignment vertical="top"/>
    </xf>
    <xf numFmtId="3" fontId="6" fillId="4" borderId="2" xfId="0" applyNumberFormat="1" applyFont="1" applyFill="1" applyBorder="1" applyAlignment="1">
      <alignment vertical="top" wrapText="1"/>
    </xf>
    <xf numFmtId="3" fontId="6" fillId="4" borderId="3" xfId="0" applyNumberFormat="1" applyFont="1" applyFill="1" applyBorder="1" applyAlignment="1">
      <alignment vertical="top" wrapText="1"/>
    </xf>
    <xf numFmtId="4" fontId="3" fillId="5" borderId="1" xfId="0" applyNumberFormat="1" applyFont="1" applyFill="1" applyBorder="1" applyAlignment="1">
      <alignment vertical="center"/>
    </xf>
    <xf numFmtId="4" fontId="3" fillId="5" borderId="6" xfId="0" applyNumberFormat="1" applyFont="1" applyFill="1" applyBorder="1" applyAlignment="1">
      <alignment vertical="center"/>
    </xf>
    <xf numFmtId="4" fontId="9" fillId="2" borderId="2" xfId="0" applyNumberFormat="1" applyFont="1" applyFill="1" applyBorder="1" applyAlignment="1">
      <alignment vertical="center"/>
    </xf>
    <xf numFmtId="4" fontId="9" fillId="5" borderId="2" xfId="0" applyNumberFormat="1" applyFont="1" applyFill="1" applyBorder="1" applyAlignment="1">
      <alignment vertical="center"/>
    </xf>
    <xf numFmtId="0" fontId="8" fillId="3" borderId="6" xfId="0" applyFont="1" applyFill="1" applyBorder="1" applyAlignment="1">
      <alignment vertical="top" wrapText="1"/>
    </xf>
    <xf numFmtId="4" fontId="4" fillId="4" borderId="2" xfId="0" applyNumberFormat="1" applyFont="1" applyFill="1" applyBorder="1" applyAlignment="1">
      <alignment horizontal="right" vertical="top"/>
    </xf>
    <xf numFmtId="4" fontId="3" fillId="4" borderId="2" xfId="0" applyNumberFormat="1" applyFont="1" applyFill="1" applyBorder="1" applyAlignment="1">
      <alignment horizontal="right" vertical="top"/>
    </xf>
    <xf numFmtId="0" fontId="11" fillId="2" borderId="0" xfId="0" applyFont="1" applyFill="1"/>
    <xf numFmtId="0" fontId="12" fillId="2" borderId="0" xfId="0" applyFont="1" applyFill="1"/>
    <xf numFmtId="0" fontId="11" fillId="2" borderId="0" xfId="0" applyFont="1" applyFill="1" applyAlignment="1">
      <alignment vertical="center"/>
    </xf>
    <xf numFmtId="0" fontId="10" fillId="6" borderId="6" xfId="0" applyFont="1" applyFill="1" applyBorder="1" applyAlignment="1">
      <alignment horizontal="left" vertical="center" wrapText="1"/>
    </xf>
    <xf numFmtId="0" fontId="8" fillId="3" borderId="5" xfId="0" applyFont="1" applyFill="1" applyBorder="1" applyAlignment="1">
      <alignment vertical="center"/>
    </xf>
    <xf numFmtId="0" fontId="4" fillId="2" borderId="0" xfId="0" applyFont="1" applyFill="1" applyAlignment="1">
      <alignment horizontal="left" vertical="center"/>
    </xf>
    <xf numFmtId="0" fontId="11" fillId="2" borderId="0" xfId="0" applyFont="1" applyFill="1" applyAlignment="1">
      <alignment vertical="top"/>
    </xf>
    <xf numFmtId="0" fontId="13" fillId="2" borderId="0" xfId="0" applyFont="1" applyFill="1" applyAlignment="1">
      <alignment vertical="top"/>
    </xf>
    <xf numFmtId="4" fontId="3" fillId="3" borderId="6" xfId="0" applyNumberFormat="1" applyFont="1" applyFill="1" applyBorder="1" applyAlignment="1">
      <alignment horizontal="center" vertical="center" wrapText="1"/>
    </xf>
    <xf numFmtId="0" fontId="8" fillId="6" borderId="6" xfId="0" applyFont="1" applyFill="1" applyBorder="1" applyAlignment="1">
      <alignment horizontal="left"/>
    </xf>
    <xf numFmtId="49" fontId="8" fillId="6" borderId="6" xfId="0" applyNumberFormat="1" applyFont="1" applyFill="1" applyBorder="1" applyAlignment="1">
      <alignment wrapText="1"/>
    </xf>
    <xf numFmtId="164" fontId="4" fillId="4" borderId="2" xfId="1" applyNumberFormat="1" applyFont="1" applyFill="1" applyBorder="1" applyAlignment="1">
      <alignment vertical="top"/>
    </xf>
    <xf numFmtId="0" fontId="8" fillId="3"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3" fontId="6" fillId="4" borderId="3" xfId="0" applyNumberFormat="1" applyFont="1" applyFill="1" applyBorder="1" applyAlignment="1">
      <alignment horizontal="center" vertical="top" wrapText="1"/>
    </xf>
    <xf numFmtId="0" fontId="6" fillId="2" borderId="0" xfId="0" applyFont="1" applyFill="1" applyAlignment="1">
      <alignment horizontal="left" vertical="top" wrapText="1"/>
    </xf>
    <xf numFmtId="3" fontId="6" fillId="4" borderId="0" xfId="0" applyNumberFormat="1" applyFont="1" applyFill="1" applyBorder="1" applyAlignment="1">
      <alignment vertical="top"/>
    </xf>
    <xf numFmtId="3" fontId="4" fillId="4" borderId="0" xfId="0" applyNumberFormat="1" applyFont="1" applyFill="1" applyBorder="1" applyAlignment="1">
      <alignment vertical="top"/>
    </xf>
    <xf numFmtId="164" fontId="4" fillId="4" borderId="0" xfId="1" applyNumberFormat="1" applyFont="1" applyFill="1" applyBorder="1" applyAlignment="1">
      <alignment vertical="top"/>
    </xf>
    <xf numFmtId="0" fontId="2" fillId="3" borderId="6" xfId="0" applyFont="1" applyFill="1" applyBorder="1" applyAlignment="1">
      <alignment horizontal="center" vertical="center" wrapText="1"/>
    </xf>
    <xf numFmtId="4" fontId="10" fillId="3"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4" fontId="2" fillId="3" borderId="6" xfId="0" applyNumberFormat="1" applyFont="1" applyFill="1" applyBorder="1" applyAlignment="1">
      <alignment horizontal="center" vertical="center" wrapText="1"/>
    </xf>
    <xf numFmtId="3" fontId="10" fillId="4" borderId="0" xfId="0" applyNumberFormat="1" applyFont="1" applyFill="1" applyBorder="1" applyAlignment="1">
      <alignment vertical="top" wrapText="1"/>
    </xf>
    <xf numFmtId="0" fontId="14" fillId="2" borderId="0" xfId="0" applyFont="1" applyFill="1" applyBorder="1" applyAlignment="1">
      <alignment vertical="center"/>
    </xf>
    <xf numFmtId="0" fontId="10" fillId="2" borderId="0" xfId="0" applyFont="1" applyFill="1" applyAlignment="1">
      <alignment horizontal="left" vertical="center"/>
    </xf>
    <xf numFmtId="0" fontId="10" fillId="2" borderId="0" xfId="0" applyFont="1" applyFill="1" applyAlignment="1">
      <alignment horizontal="left" vertical="center"/>
    </xf>
    <xf numFmtId="49" fontId="4" fillId="4" borderId="3" xfId="0" applyNumberFormat="1" applyFont="1" applyFill="1" applyBorder="1" applyAlignment="1">
      <alignment horizontal="left" vertical="top"/>
    </xf>
    <xf numFmtId="2" fontId="6" fillId="4" borderId="2" xfId="0" applyNumberFormat="1" applyFont="1" applyFill="1" applyBorder="1" applyAlignment="1">
      <alignment vertical="top" wrapText="1"/>
    </xf>
    <xf numFmtId="0" fontId="10" fillId="2" borderId="0" xfId="0" applyFont="1" applyFill="1" applyAlignment="1">
      <alignment horizontal="left" vertical="top" wrapText="1"/>
    </xf>
    <xf numFmtId="0" fontId="6" fillId="4" borderId="2" xfId="0" applyNumberFormat="1" applyFont="1" applyFill="1" applyBorder="1" applyAlignment="1">
      <alignment vertical="top" wrapText="1"/>
    </xf>
    <xf numFmtId="2" fontId="6" fillId="4" borderId="2" xfId="0" applyNumberFormat="1" applyFont="1" applyFill="1" applyBorder="1" applyAlignment="1">
      <alignment horizontal="right" vertical="top" wrapText="1"/>
    </xf>
    <xf numFmtId="49" fontId="10" fillId="4" borderId="3" xfId="0" applyNumberFormat="1" applyFont="1" applyFill="1" applyBorder="1" applyAlignment="1">
      <alignment horizontal="right" vertical="top"/>
    </xf>
    <xf numFmtId="1" fontId="6" fillId="4" borderId="2" xfId="0" applyNumberFormat="1" applyFont="1" applyFill="1" applyBorder="1" applyAlignment="1">
      <alignment vertical="top" wrapText="1"/>
    </xf>
    <xf numFmtId="3" fontId="6" fillId="4" borderId="3" xfId="0" applyNumberFormat="1" applyFont="1" applyFill="1" applyBorder="1" applyAlignment="1">
      <alignment horizontal="right" vertical="top" wrapText="1"/>
    </xf>
    <xf numFmtId="0" fontId="8" fillId="3" borderId="6" xfId="0" applyFont="1" applyFill="1" applyBorder="1" applyAlignment="1">
      <alignment horizontal="left" vertical="center" wrapText="1"/>
    </xf>
    <xf numFmtId="0" fontId="8" fillId="3" borderId="5" xfId="0" applyFont="1" applyFill="1" applyBorder="1" applyAlignment="1">
      <alignment horizontal="left" vertical="top" wrapText="1"/>
    </xf>
    <xf numFmtId="0" fontId="8" fillId="3" borderId="1" xfId="0" applyFont="1" applyFill="1" applyBorder="1" applyAlignment="1">
      <alignment horizontal="left" vertical="top" wrapText="1"/>
    </xf>
    <xf numFmtId="0" fontId="10" fillId="2" borderId="0" xfId="0" applyFont="1" applyFill="1" applyAlignment="1">
      <alignment horizontal="left" vertical="center"/>
    </xf>
  </cellXfs>
  <cellStyles count="2">
    <cellStyle name="Prozent" xfId="1"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537883</xdr:colOff>
      <xdr:row>1</xdr:row>
      <xdr:rowOff>112059</xdr:rowOff>
    </xdr:from>
    <xdr:to>
      <xdr:col>11</xdr:col>
      <xdr:colOff>590527</xdr:colOff>
      <xdr:row>18</xdr:row>
      <xdr:rowOff>49894</xdr:rowOff>
    </xdr:to>
    <xdr:sp macro="" textlink="">
      <xdr:nvSpPr>
        <xdr:cNvPr id="2" name="Textfeld 1">
          <a:extLst>
            <a:ext uri="{FF2B5EF4-FFF2-40B4-BE49-F238E27FC236}">
              <a16:creationId xmlns:a16="http://schemas.microsoft.com/office/drawing/2014/main" id="{DACFE56F-7371-4F07-906E-E70BD9845F0D}"/>
            </a:ext>
          </a:extLst>
        </xdr:cNvPr>
        <xdr:cNvSpPr txBox="1"/>
      </xdr:nvSpPr>
      <xdr:spPr>
        <a:xfrm>
          <a:off x="8034618" y="168088"/>
          <a:ext cx="5935733" cy="5462335"/>
        </a:xfrm>
        <a:prstGeom prst="rect">
          <a:avLst/>
        </a:prstGeom>
        <a:solidFill>
          <a:schemeClr val="lt1"/>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de-DE" sz="1000" b="1" i="0" u="none" strike="noStrike">
              <a:solidFill>
                <a:sysClr val="windowText" lastClr="000000"/>
              </a:solidFill>
              <a:effectLst/>
              <a:latin typeface="Arial" panose="020B0604020202020204" pitchFamily="34" charset="0"/>
              <a:ea typeface="+mn-ea"/>
              <a:cs typeface="Arial" panose="020B0604020202020204" pitchFamily="34" charset="0"/>
            </a:rPr>
            <a:t>Allgemeine Hinweise:</a:t>
          </a:r>
        </a:p>
        <a:p>
          <a:pPr marL="0" indent="0"/>
          <a:endParaRPr lang="de-DE" sz="1000" b="1" i="1" u="none" strike="noStrike">
            <a:solidFill>
              <a:sysClr val="windowText" lastClr="000000"/>
            </a:solidFill>
            <a:effectLst/>
            <a:latin typeface="Arial" panose="020B0604020202020204" pitchFamily="34" charset="0"/>
            <a:ea typeface="+mn-ea"/>
            <a:cs typeface="Arial" panose="020B0604020202020204" pitchFamily="34" charset="0"/>
          </a:endParaRPr>
        </a:p>
        <a:p>
          <a:pPr marL="0" indent="0"/>
          <a:r>
            <a:rPr lang="de-DE" sz="1000" b="1" i="1" u="none" strike="noStrike">
              <a:solidFill>
                <a:sysClr val="windowText" lastClr="000000"/>
              </a:solidFill>
              <a:effectLst/>
              <a:latin typeface="Arial" panose="020B0604020202020204" pitchFamily="34" charset="0"/>
              <a:ea typeface="+mn-ea"/>
              <a:cs typeface="Arial" panose="020B0604020202020204" pitchFamily="34" charset="0"/>
            </a:rPr>
            <a:t>Bitte beachten Sie, dass die Angaben</a:t>
          </a:r>
          <a:r>
            <a:rPr lang="de-DE" sz="1000" b="1" i="1" u="none" strike="noStrike" baseline="0">
              <a:solidFill>
                <a:sysClr val="windowText" lastClr="000000"/>
              </a:solidFill>
              <a:effectLst/>
              <a:latin typeface="Arial" panose="020B0604020202020204" pitchFamily="34" charset="0"/>
              <a:ea typeface="+mn-ea"/>
              <a:cs typeface="Arial" panose="020B0604020202020204" pitchFamily="34" charset="0"/>
            </a:rPr>
            <a:t> im Kalkulationsblatt mit den Angaben im Formblatt übereinstimmen müssen! </a:t>
          </a:r>
          <a:endParaRPr lang="de-DE" sz="1000" b="1" i="1" u="none" strike="noStrike">
            <a:solidFill>
              <a:sysClr val="windowText" lastClr="000000"/>
            </a:solidFill>
            <a:effectLst/>
            <a:latin typeface="Arial" panose="020B0604020202020204" pitchFamily="34" charset="0"/>
            <a:ea typeface="+mn-ea"/>
            <a:cs typeface="Arial" panose="020B0604020202020204" pitchFamily="34" charset="0"/>
          </a:endParaRPr>
        </a:p>
        <a:p>
          <a:endParaRPr lang="de-DE" sz="1000">
            <a:solidFill>
              <a:sysClr val="windowText" lastClr="000000"/>
            </a:solidFill>
            <a:effectLst/>
            <a:latin typeface="+mn-lt"/>
            <a:ea typeface="+mn-ea"/>
            <a:cs typeface="+mn-cs"/>
          </a:endParaRPr>
        </a:p>
        <a:p>
          <a:r>
            <a:rPr lang="de-DE" sz="1000">
              <a:solidFill>
                <a:sysClr val="windowText" lastClr="000000"/>
              </a:solidFill>
              <a:effectLst/>
              <a:latin typeface="+mn-lt"/>
              <a:ea typeface="+mn-ea"/>
              <a:cs typeface="+mn-cs"/>
            </a:rPr>
            <a:t>Bitte stellen Sie in diesem Kalkulationsblatt eingehend die Verwendung der beantragten Mittel dar </a:t>
          </a:r>
          <a:r>
            <a:rPr lang="de-DE" sz="1000" strike="noStrike" baseline="0">
              <a:solidFill>
                <a:srgbClr val="FF0000"/>
              </a:solidFill>
              <a:effectLst/>
              <a:latin typeface="+mn-lt"/>
              <a:ea typeface="+mn-ea"/>
              <a:cs typeface="+mn-cs"/>
            </a:rPr>
            <a:t>und unterscheiden Sie zwischen Ausgaben für gesundheitliche Versorgungsleistungen, Ausgaben für die Evaluation sowie Ausgaben für die Projektbearbeitung (Administration)</a:t>
          </a:r>
          <a:r>
            <a:rPr lang="de-DE" sz="1000">
              <a:solidFill>
                <a:srgbClr val="FF0000"/>
              </a:solidFill>
              <a:effectLst/>
              <a:latin typeface="+mn-lt"/>
              <a:ea typeface="+mn-ea"/>
              <a:cs typeface="+mn-cs"/>
            </a:rPr>
            <a:t>. </a:t>
          </a:r>
          <a:r>
            <a:rPr lang="de-DE" sz="1000">
              <a:solidFill>
                <a:sysClr val="windowText" lastClr="000000"/>
              </a:solidFill>
              <a:effectLst/>
              <a:latin typeface="+mn-lt"/>
              <a:ea typeface="+mn-ea"/>
              <a:cs typeface="+mn-cs"/>
            </a:rPr>
            <a:t>Die Informationen</a:t>
          </a:r>
          <a:r>
            <a:rPr lang="de-DE" sz="1000" baseline="0">
              <a:solidFill>
                <a:sysClr val="windowText" lastClr="000000"/>
              </a:solidFill>
              <a:effectLst/>
              <a:latin typeface="+mn-lt"/>
              <a:ea typeface="+mn-ea"/>
              <a:cs typeface="+mn-cs"/>
            </a:rPr>
            <a:t> </a:t>
          </a:r>
          <a:r>
            <a:rPr lang="de-DE" sz="1000">
              <a:solidFill>
                <a:sysClr val="windowText" lastClr="000000"/>
              </a:solidFill>
              <a:effectLst/>
              <a:latin typeface="+mn-lt"/>
              <a:ea typeface="+mn-ea"/>
              <a:cs typeface="+mn-cs"/>
            </a:rPr>
            <a:t>in diesem Blatt dienen der Begutachtung Ihres Antrages. Hierzu ist es wichtig, dass die Angaben nachvollziehbar und ohne weitere Recherchen für</a:t>
          </a:r>
          <a:r>
            <a:rPr lang="de-DE" sz="1000" baseline="0">
              <a:solidFill>
                <a:sysClr val="windowText" lastClr="000000"/>
              </a:solidFill>
              <a:effectLst/>
              <a:latin typeface="+mn-lt"/>
              <a:ea typeface="+mn-ea"/>
              <a:cs typeface="+mn-cs"/>
            </a:rPr>
            <a:t> D</a:t>
          </a:r>
          <a:r>
            <a:rPr lang="de-DE" sz="1000">
              <a:solidFill>
                <a:sysClr val="windowText" lastClr="000000"/>
              </a:solidFill>
              <a:effectLst/>
              <a:latin typeface="+mn-lt"/>
              <a:ea typeface="+mn-ea"/>
              <a:cs typeface="+mn-cs"/>
            </a:rPr>
            <a:t>ritte verständlich sind. Bitte fügen Sie dieser Anlage 4 weitere Blätter zur Erläuterung bzw. Begründung der einzelnen Aufwendungen bei. Die Beträge für die Mittelverwendung müssen sich nachvollziehbar aus dem Finanzierungsplan (Punkt 9 in der Projektbeschreibung bzw. Formblätter in den Anlagen 7 und 8) herleiten lassen und eine Bewertung der Angemessenheit der veranschlagten Mittel ermöglichen. Um den Rechenweg zu verdeutlichen, verwenden Sie Formeln und ggf. ein zusätzliches Blatt als Nebenrechnung. Bitte beachten Sie, dass eine leistungsbezogene</a:t>
          </a:r>
          <a:r>
            <a:rPr lang="de-DE" sz="1000" baseline="0">
              <a:solidFill>
                <a:sysClr val="windowText" lastClr="000000"/>
              </a:solidFill>
              <a:effectLst/>
              <a:latin typeface="+mn-lt"/>
              <a:ea typeface="+mn-ea"/>
              <a:cs typeface="+mn-cs"/>
            </a:rPr>
            <a:t> Vergütung bzw. Abrechnung der gesundheitlichen Versorgungsleistungen sichergestellt werden muss. </a:t>
          </a:r>
        </a:p>
        <a:p>
          <a:endParaRPr lang="de-DE" sz="1000" baseline="0">
            <a:solidFill>
              <a:sysClr val="windowText" lastClr="000000"/>
            </a:solidFill>
            <a:effectLst/>
            <a:latin typeface="+mn-lt"/>
            <a:ea typeface="+mn-ea"/>
            <a:cs typeface="+mn-cs"/>
          </a:endParaRPr>
        </a:p>
        <a:p>
          <a:r>
            <a:rPr lang="de-DE" sz="1000">
              <a:solidFill>
                <a:sysClr val="windowText" lastClr="000000"/>
              </a:solidFill>
              <a:effectLst/>
              <a:latin typeface="+mn-lt"/>
              <a:ea typeface="+mn-ea"/>
              <a:cs typeface="+mn-cs"/>
            </a:rPr>
            <a:t>Bitte gehen Sie bei der Darstellung der gesundheitlichen Versorgungsleistungen folgendermaßen vor: </a:t>
          </a:r>
          <a:br>
            <a:rPr lang="de-DE" sz="1000">
              <a:solidFill>
                <a:sysClr val="windowText" lastClr="000000"/>
              </a:solidFill>
              <a:effectLst/>
              <a:latin typeface="+mn-lt"/>
              <a:ea typeface="+mn-ea"/>
              <a:cs typeface="+mn-cs"/>
            </a:rPr>
          </a:br>
          <a:r>
            <a:rPr lang="de-DE" sz="1000">
              <a:solidFill>
                <a:sysClr val="windowText" lastClr="000000"/>
              </a:solidFill>
              <a:effectLst/>
              <a:latin typeface="+mn-lt"/>
              <a:ea typeface="+mn-ea"/>
              <a:cs typeface="+mn-cs"/>
            </a:rPr>
            <a:t>• Unterteilen Sie die Ausgaben für die gesundheitlichen Versorgungsleistungen</a:t>
          </a:r>
          <a:r>
            <a:rPr lang="de-DE" sz="1000" baseline="0">
              <a:solidFill>
                <a:sysClr val="windowText" lastClr="000000"/>
              </a:solidFill>
              <a:effectLst/>
              <a:latin typeface="+mn-lt"/>
              <a:ea typeface="+mn-ea"/>
              <a:cs typeface="+mn-cs"/>
            </a:rPr>
            <a:t> n</a:t>
          </a:r>
          <a:r>
            <a:rPr lang="de-DE" sz="1000">
              <a:solidFill>
                <a:sysClr val="windowText" lastClr="000000"/>
              </a:solidFill>
              <a:effectLst/>
              <a:latin typeface="+mn-lt"/>
              <a:ea typeface="+mn-ea"/>
              <a:cs typeface="+mn-cs"/>
            </a:rPr>
            <a:t>ach einzelnen Leistungen, Arbeitsschritten</a:t>
          </a:r>
          <a:r>
            <a:rPr lang="de-DE" sz="1000" baseline="0">
              <a:solidFill>
                <a:sysClr val="windowText" lastClr="000000"/>
              </a:solidFill>
              <a:effectLst/>
              <a:latin typeface="+mn-lt"/>
              <a:ea typeface="+mn-ea"/>
              <a:cs typeface="+mn-cs"/>
            </a:rPr>
            <a:t> oder M</a:t>
          </a:r>
          <a:r>
            <a:rPr lang="de-DE" sz="1000">
              <a:solidFill>
                <a:sysClr val="windowText" lastClr="000000"/>
              </a:solidFill>
              <a:effectLst/>
              <a:latin typeface="+mn-lt"/>
              <a:ea typeface="+mn-ea"/>
              <a:cs typeface="+mn-cs"/>
            </a:rPr>
            <a:t>odulen. </a:t>
          </a:r>
        </a:p>
        <a:p>
          <a:r>
            <a:rPr lang="de-DE" sz="1000">
              <a:solidFill>
                <a:sysClr val="windowText" lastClr="000000"/>
              </a:solidFill>
              <a:effectLst/>
              <a:latin typeface="+mn-lt"/>
              <a:ea typeface="+mn-ea"/>
              <a:cs typeface="+mn-cs"/>
            </a:rPr>
            <a:t>• Anzahl und Preise müssen für jede gesundheitliche Leistung transparent dargestellt und begründet werden. Geben Sie die erwartete zeitliche Dauer der Leistung sowie obligate und freiwillige Leistungsinhalte an.</a:t>
          </a:r>
          <a:r>
            <a:rPr lang="de-DE" sz="1000" baseline="0">
              <a:solidFill>
                <a:sysClr val="windowText" lastClr="000000"/>
              </a:solidFill>
              <a:effectLst/>
              <a:latin typeface="+mn-lt"/>
              <a:ea typeface="+mn-ea"/>
              <a:cs typeface="+mn-cs"/>
            </a:rPr>
            <a:t> </a:t>
          </a:r>
          <a:r>
            <a:rPr lang="de-DE" sz="1000">
              <a:solidFill>
                <a:sysClr val="windowText" lastClr="000000"/>
              </a:solidFill>
              <a:effectLst/>
              <a:latin typeface="+mn-lt"/>
              <a:ea typeface="+mn-ea"/>
              <a:cs typeface="+mn-cs"/>
            </a:rPr>
            <a:t>Geben Sie die Informationen bzw. Datenquellen an, anhand derer Sie die beantragten Ausgaben berechnet haben. Bitte denken Sie auch daran, die Leistungsinhalte</a:t>
          </a:r>
          <a:r>
            <a:rPr lang="de-DE" sz="1000" baseline="0">
              <a:solidFill>
                <a:sysClr val="windowText" lastClr="000000"/>
              </a:solidFill>
              <a:effectLst/>
              <a:latin typeface="+mn-lt"/>
              <a:ea typeface="+mn-ea"/>
              <a:cs typeface="+mn-cs"/>
            </a:rPr>
            <a:t> </a:t>
          </a:r>
          <a:r>
            <a:rPr lang="de-DE" sz="1000" baseline="0">
              <a:solidFill>
                <a:srgbClr val="FF0000"/>
              </a:solidFill>
              <a:effectLst/>
              <a:latin typeface="+mn-lt"/>
              <a:ea typeface="+mn-ea"/>
              <a:cs typeface="+mn-cs"/>
            </a:rPr>
            <a:t>nachvollziehbar</a:t>
          </a:r>
          <a:r>
            <a:rPr lang="de-DE" sz="1000" baseline="0">
              <a:solidFill>
                <a:sysClr val="windowText" lastClr="000000"/>
              </a:solidFill>
              <a:effectLst/>
              <a:latin typeface="+mn-lt"/>
              <a:ea typeface="+mn-ea"/>
              <a:cs typeface="+mn-cs"/>
            </a:rPr>
            <a:t> zu beschreiben.</a:t>
          </a:r>
          <a:endParaRPr lang="de-DE" sz="1000">
            <a:solidFill>
              <a:sysClr val="windowText" lastClr="000000"/>
            </a:solidFill>
            <a:effectLst/>
            <a:latin typeface="+mn-lt"/>
            <a:ea typeface="+mn-ea"/>
            <a:cs typeface="+mn-cs"/>
          </a:endParaRPr>
        </a:p>
        <a:p>
          <a:r>
            <a:rPr lang="de-DE" sz="1000">
              <a:solidFill>
                <a:sysClr val="windowText" lastClr="000000"/>
              </a:solidFill>
              <a:effectLst/>
              <a:latin typeface="+mn-lt"/>
              <a:ea typeface="+mn-ea"/>
              <a:cs typeface="+mn-cs"/>
            </a:rPr>
            <a:t>• Geben Sie für jede Leistung an, warum sie nicht durch die Regelversorgung abgedeckt ist </a:t>
          </a:r>
          <a:r>
            <a:rPr lang="de-DE" sz="1000">
              <a:solidFill>
                <a:srgbClr val="FF0000"/>
              </a:solidFill>
              <a:effectLst/>
              <a:latin typeface="+mn-lt"/>
              <a:ea typeface="+mn-ea"/>
              <a:cs typeface="+mn-cs"/>
            </a:rPr>
            <a:t>und begründen Sie dies ausführlich.</a:t>
          </a:r>
        </a:p>
        <a:p>
          <a:r>
            <a:rPr lang="de-DE" sz="1000">
              <a:solidFill>
                <a:sysClr val="windowText" lastClr="000000"/>
              </a:solidFill>
              <a:effectLst/>
              <a:latin typeface="+mn-lt"/>
              <a:ea typeface="+mn-ea"/>
              <a:cs typeface="+mn-cs"/>
            </a:rPr>
            <a:t>• Falls Sie mehr Versorgungsleistungen</a:t>
          </a:r>
          <a:r>
            <a:rPr lang="de-DE" sz="1000" baseline="0">
              <a:solidFill>
                <a:sysClr val="windowText" lastClr="000000"/>
              </a:solidFill>
              <a:effectLst/>
              <a:latin typeface="+mn-lt"/>
              <a:ea typeface="+mn-ea"/>
              <a:cs typeface="+mn-cs"/>
            </a:rPr>
            <a:t> benötigen, können Sie z</a:t>
          </a:r>
          <a:r>
            <a:rPr lang="de-DE" sz="1000">
              <a:solidFill>
                <a:sysClr val="windowText" lastClr="000000"/>
              </a:solidFill>
              <a:effectLst/>
              <a:latin typeface="+mn-lt"/>
              <a:ea typeface="+mn-ea"/>
              <a:cs typeface="+mn-cs"/>
            </a:rPr>
            <a:t>usätzliche Zeilen einfügen.</a:t>
          </a:r>
        </a:p>
        <a:p>
          <a:endParaRPr lang="de-DE" sz="1000">
            <a:solidFill>
              <a:sysClr val="windowText" lastClr="000000"/>
            </a:solidFill>
            <a:effectLst/>
            <a:latin typeface="+mn-lt"/>
            <a:ea typeface="+mn-ea"/>
            <a:cs typeface="+mn-cs"/>
          </a:endParaRPr>
        </a:p>
        <a:p>
          <a:r>
            <a:rPr lang="de-DE" sz="1000">
              <a:solidFill>
                <a:sysClr val="windowText" lastClr="000000"/>
              </a:solidFill>
              <a:effectLst/>
              <a:latin typeface="+mn-lt"/>
              <a:ea typeface="+mn-ea"/>
              <a:cs typeface="+mn-cs"/>
            </a:rPr>
            <a:t>Ein Beispiel finden Sie im Arbeitsblatt "Kalkulationsblatt_Beispiel",</a:t>
          </a:r>
          <a:r>
            <a:rPr lang="de-DE" sz="1000" baseline="0">
              <a:solidFill>
                <a:sysClr val="windowText" lastClr="000000"/>
              </a:solidFill>
              <a:effectLst/>
              <a:latin typeface="+mn-lt"/>
              <a:ea typeface="+mn-ea"/>
              <a:cs typeface="+mn-cs"/>
            </a:rPr>
            <a:t> zusätzliche Erläuterungen im Arbeitsblatt "Hilfe"</a:t>
          </a:r>
          <a:r>
            <a:rPr lang="de-DE" sz="1000">
              <a:solidFill>
                <a:sysClr val="windowText" lastClr="000000"/>
              </a:solidFill>
              <a:effectLst/>
              <a:latin typeface="+mn-lt"/>
              <a:ea typeface="+mn-ea"/>
              <a:cs typeface="+mn-cs"/>
            </a:rPr>
            <a:t>.</a:t>
          </a:r>
          <a:r>
            <a:rPr lang="de-DE" sz="1000" baseline="0">
              <a:solidFill>
                <a:sysClr val="windowText" lastClr="000000"/>
              </a:solidFill>
              <a:effectLst/>
              <a:latin typeface="+mn-lt"/>
              <a:ea typeface="+mn-ea"/>
              <a:cs typeface="+mn-cs"/>
            </a:rPr>
            <a:t> Sie können dieses Textfeld sowie die beiden Arbeitsblätter "Kalkulationsblatt_Beispiel" und "Hilfe" löschen.</a:t>
          </a:r>
          <a:endParaRPr lang="de-DE" sz="1000">
            <a:solidFill>
              <a:sysClr val="windowText" lastClr="000000"/>
            </a:solidFill>
            <a:effectLst/>
            <a:latin typeface="+mn-lt"/>
            <a:ea typeface="+mn-ea"/>
            <a:cs typeface="+mn-cs"/>
          </a:endParaRPr>
        </a:p>
      </xdr:txBody>
    </xdr:sp>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Klassisch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3"/>
  <sheetViews>
    <sheetView showWhiteSpace="0" view="pageLayout" zoomScale="90" zoomScaleNormal="90" zoomScaleSheetLayoutView="85" zoomScalePageLayoutView="90" workbookViewId="0">
      <selection activeCell="O25" sqref="O25"/>
    </sheetView>
  </sheetViews>
  <sheetFormatPr baseColWidth="10" defaultColWidth="11" defaultRowHeight="12.75" x14ac:dyDescent="0.2"/>
  <cols>
    <col min="1" max="1" width="2.75" style="2" bestFit="1" customWidth="1"/>
    <col min="2" max="2" width="6.25" style="10" customWidth="1"/>
    <col min="3" max="3" width="66.25" style="10" customWidth="1"/>
    <col min="4" max="7" width="18.5" style="10" customWidth="1"/>
    <col min="8" max="8" width="21.875" style="10" customWidth="1"/>
    <col min="9" max="9" width="19.875" style="10" customWidth="1"/>
    <col min="10" max="10" width="18.5" style="10" customWidth="1"/>
    <col min="11" max="11" width="18.5" style="2" customWidth="1"/>
    <col min="12" max="12" width="7.625" style="2" customWidth="1"/>
    <col min="13" max="13" width="97.75" style="2" customWidth="1"/>
    <col min="14" max="14" width="30" style="2" customWidth="1"/>
    <col min="15" max="15" width="93" style="2" customWidth="1"/>
    <col min="16" max="16" width="16" style="2" customWidth="1"/>
    <col min="17" max="17" width="16" style="4" customWidth="1"/>
    <col min="18" max="18" width="16" style="5" customWidth="1"/>
    <col min="19" max="20" width="16" style="2" customWidth="1"/>
    <col min="21" max="16384" width="11" style="2"/>
  </cols>
  <sheetData>
    <row r="1" spans="1:18" ht="15" customHeight="1" x14ac:dyDescent="0.2">
      <c r="A1" s="1"/>
      <c r="K1" s="3" t="s">
        <v>20</v>
      </c>
      <c r="L1" s="3"/>
      <c r="M1" s="3"/>
      <c r="N1" s="3"/>
      <c r="O1" s="3"/>
      <c r="R1" s="24"/>
    </row>
    <row r="2" spans="1:18" ht="15" customHeight="1" x14ac:dyDescent="0.2">
      <c r="B2" s="18" t="s">
        <v>13</v>
      </c>
      <c r="K2" s="3" t="s">
        <v>21</v>
      </c>
      <c r="L2" s="3"/>
      <c r="M2" s="3"/>
      <c r="N2" s="3"/>
      <c r="O2" s="3"/>
      <c r="P2" s="15"/>
    </row>
    <row r="3" spans="1:18" ht="15" customHeight="1" x14ac:dyDescent="0.2">
      <c r="B3" s="22" t="s">
        <v>8</v>
      </c>
      <c r="C3" s="19"/>
      <c r="D3" s="20"/>
      <c r="E3" s="20"/>
      <c r="F3" s="20"/>
      <c r="G3" s="20"/>
      <c r="H3" s="20"/>
      <c r="I3" s="20"/>
      <c r="J3" s="20"/>
      <c r="K3" s="20"/>
      <c r="L3" s="66" t="str">
        <f>B3</f>
        <v>[Akronym]</v>
      </c>
      <c r="M3" s="66"/>
      <c r="N3" s="66"/>
      <c r="O3" s="66"/>
      <c r="P3" s="6"/>
    </row>
    <row r="4" spans="1:18" ht="15" customHeight="1" x14ac:dyDescent="0.2">
      <c r="B4" s="22" t="s">
        <v>14</v>
      </c>
      <c r="C4" s="19"/>
      <c r="D4" s="20"/>
      <c r="E4" s="20"/>
      <c r="F4" s="20"/>
      <c r="G4" s="20"/>
      <c r="H4" s="20"/>
      <c r="I4" s="20"/>
      <c r="J4" s="20"/>
      <c r="K4" s="20"/>
      <c r="L4" s="66" t="str">
        <f>B4</f>
        <v>[AntragsID aus pt-outline]</v>
      </c>
      <c r="M4" s="66"/>
      <c r="N4" s="66"/>
      <c r="O4" s="66"/>
    </row>
    <row r="5" spans="1:18" ht="15" customHeight="1" x14ac:dyDescent="0.2">
      <c r="B5" s="18"/>
      <c r="K5" s="30"/>
      <c r="L5" s="30"/>
      <c r="M5" s="30"/>
      <c r="N5" s="30"/>
      <c r="O5" s="30"/>
      <c r="R5" s="8"/>
    </row>
    <row r="6" spans="1:18" ht="15" customHeight="1" x14ac:dyDescent="0.2">
      <c r="B6" s="39" t="s">
        <v>6</v>
      </c>
      <c r="C6" s="39" t="s">
        <v>7</v>
      </c>
      <c r="D6" s="39"/>
      <c r="E6" s="39"/>
      <c r="F6" s="39"/>
      <c r="G6" s="39"/>
      <c r="H6" s="39"/>
      <c r="I6" s="39"/>
      <c r="J6" s="39"/>
      <c r="K6" s="40"/>
      <c r="L6" s="40" t="s">
        <v>1</v>
      </c>
      <c r="M6" s="40"/>
      <c r="N6" s="40"/>
      <c r="O6" s="40"/>
      <c r="R6" s="29"/>
    </row>
    <row r="7" spans="1:18" ht="6" customHeight="1" x14ac:dyDescent="0.2">
      <c r="A7" s="27" t="str">
        <f>IF(AND(B7="",C7=""),"",MAX(A$6:A6)+1)</f>
        <v/>
      </c>
      <c r="B7" s="14"/>
      <c r="C7" s="21"/>
      <c r="D7" s="21"/>
      <c r="E7" s="21"/>
      <c r="F7" s="21"/>
      <c r="G7" s="21"/>
      <c r="H7" s="21"/>
      <c r="I7" s="21"/>
      <c r="J7" s="21"/>
      <c r="K7" s="12"/>
      <c r="L7" s="12"/>
      <c r="M7" s="12"/>
      <c r="N7" s="12"/>
      <c r="O7" s="12"/>
      <c r="Q7" s="28"/>
      <c r="R7" s="8"/>
    </row>
    <row r="8" spans="1:18" ht="15" customHeight="1" x14ac:dyDescent="0.2">
      <c r="A8" s="2">
        <f>IF(AND(B8="",C8=""),"",MAX(A$7:A7)+1)</f>
        <v>1</v>
      </c>
      <c r="B8" s="10" t="s">
        <v>24</v>
      </c>
      <c r="C8" s="10" t="s">
        <v>50</v>
      </c>
      <c r="K8" s="7"/>
      <c r="L8" s="67"/>
      <c r="M8" s="67"/>
      <c r="N8" s="67"/>
      <c r="O8" s="67"/>
      <c r="R8" s="9"/>
    </row>
    <row r="9" spans="1:18" ht="15" customHeight="1" x14ac:dyDescent="0.2">
      <c r="A9" s="2">
        <f>IF(AND(B9="",C9=""),"",MAX(A$7:A8)+1)</f>
        <v>2</v>
      </c>
      <c r="B9" s="10" t="s">
        <v>25</v>
      </c>
      <c r="C9" s="10" t="s">
        <v>65</v>
      </c>
      <c r="K9" s="61"/>
      <c r="L9" s="68"/>
      <c r="M9" s="68"/>
      <c r="N9" s="68"/>
      <c r="O9" s="68"/>
      <c r="R9" s="8"/>
    </row>
    <row r="10" spans="1:18" ht="15" customHeight="1" x14ac:dyDescent="0.2">
      <c r="A10" s="2">
        <f>IF(AND(B10="",C10=""),"",MAX(A$7:A9)+1)</f>
        <v>3</v>
      </c>
      <c r="B10" s="10" t="s">
        <v>26</v>
      </c>
      <c r="C10" s="10" t="s">
        <v>58</v>
      </c>
      <c r="K10" s="7"/>
      <c r="L10" s="67"/>
      <c r="M10" s="67"/>
      <c r="N10" s="67"/>
      <c r="O10" s="67"/>
      <c r="R10" s="8"/>
    </row>
    <row r="11" spans="1:18" ht="15" customHeight="1" x14ac:dyDescent="0.2">
      <c r="A11" s="2">
        <f>IF(AND(B11="",C11=""),"",MAX(A$7:A10)+1)</f>
        <v>4</v>
      </c>
      <c r="B11" s="10" t="s">
        <v>27</v>
      </c>
      <c r="C11" s="10" t="s">
        <v>54</v>
      </c>
      <c r="K11" s="7"/>
      <c r="L11" s="67"/>
      <c r="M11" s="67"/>
      <c r="N11" s="67"/>
      <c r="O11" s="67"/>
      <c r="R11" s="8"/>
    </row>
    <row r="12" spans="1:18" s="27" customFormat="1" ht="15" customHeight="1" x14ac:dyDescent="0.2">
      <c r="A12" s="2">
        <f>IF(AND(B12="",C12=""),"",MAX(A$7:A11)+1)</f>
        <v>5</v>
      </c>
      <c r="B12" s="10" t="s">
        <v>28</v>
      </c>
      <c r="C12" s="10" t="s">
        <v>53</v>
      </c>
      <c r="D12" s="10"/>
      <c r="E12" s="10"/>
      <c r="F12" s="10"/>
      <c r="G12" s="10"/>
      <c r="H12" s="10"/>
      <c r="I12" s="10"/>
      <c r="J12" s="10"/>
      <c r="K12" s="7"/>
      <c r="L12" s="67"/>
      <c r="M12" s="67"/>
      <c r="N12" s="67"/>
      <c r="O12" s="67"/>
      <c r="Q12" s="28"/>
      <c r="R12" s="25"/>
    </row>
    <row r="13" spans="1:18" ht="15" customHeight="1" x14ac:dyDescent="0.2">
      <c r="A13" s="2">
        <f>IF(AND(B13="",C13=""),"",MAX(A$7:A12)+1)</f>
        <v>6</v>
      </c>
      <c r="B13" s="10" t="s">
        <v>29</v>
      </c>
      <c r="C13" s="10" t="s">
        <v>52</v>
      </c>
      <c r="K13" s="7"/>
      <c r="L13" s="67"/>
      <c r="M13" s="67"/>
      <c r="N13" s="67"/>
      <c r="O13" s="67"/>
      <c r="R13" s="8"/>
    </row>
    <row r="14" spans="1:18" ht="15" customHeight="1" x14ac:dyDescent="0.2">
      <c r="A14" s="2">
        <f>IF(AND(B14="",C14=""),"",MAX(A$7:A13)+1)</f>
        <v>7</v>
      </c>
      <c r="B14" s="10" t="s">
        <v>30</v>
      </c>
      <c r="C14" s="10" t="s">
        <v>55</v>
      </c>
      <c r="D14" s="27"/>
      <c r="E14" s="27"/>
      <c r="K14" s="7"/>
      <c r="L14" s="67"/>
      <c r="M14" s="67"/>
      <c r="N14" s="67"/>
      <c r="O14" s="67"/>
      <c r="R14" s="8"/>
    </row>
    <row r="15" spans="1:18" ht="6" customHeight="1" x14ac:dyDescent="0.2">
      <c r="A15" s="31" t="str">
        <f>IF(AND(B15="",C15=""),"",MAX(A$7:A14)+1)</f>
        <v/>
      </c>
      <c r="B15" s="14"/>
      <c r="C15" s="21"/>
      <c r="D15" s="21"/>
      <c r="E15" s="21"/>
      <c r="F15" s="21"/>
      <c r="G15" s="21"/>
      <c r="H15" s="21"/>
      <c r="I15" s="21"/>
      <c r="J15" s="21"/>
      <c r="K15" s="12"/>
      <c r="L15" s="12"/>
      <c r="M15" s="12"/>
      <c r="N15" s="12"/>
      <c r="O15" s="12"/>
      <c r="Q15" s="28"/>
      <c r="R15" s="8"/>
    </row>
    <row r="16" spans="1:18" ht="25.5" customHeight="1" x14ac:dyDescent="0.2">
      <c r="A16" s="2">
        <f>IF(AND(B16="",C16=""),"",MAX(A$7:A15)+1)</f>
        <v>8</v>
      </c>
      <c r="B16" s="47" t="s">
        <v>19</v>
      </c>
      <c r="C16" s="85" t="s">
        <v>18</v>
      </c>
      <c r="D16" s="85"/>
      <c r="E16" s="85"/>
      <c r="F16" s="85"/>
      <c r="G16" s="85"/>
      <c r="H16" s="85"/>
      <c r="I16" s="85"/>
      <c r="J16" s="85"/>
      <c r="K16" s="44">
        <f>SUM(K18,K19,K20)</f>
        <v>0</v>
      </c>
      <c r="L16" s="40"/>
      <c r="M16" s="40"/>
      <c r="N16" s="40"/>
      <c r="O16" s="40"/>
      <c r="Q16" s="2"/>
      <c r="R16" s="2"/>
    </row>
    <row r="17" spans="1:18" ht="6" customHeight="1" x14ac:dyDescent="0.2">
      <c r="A17" s="31" t="str">
        <f>IF(AND(B17="",C17=""),"",MAX(A$7:A16)+1)</f>
        <v/>
      </c>
      <c r="B17" s="14"/>
      <c r="C17" s="21"/>
      <c r="D17" s="21"/>
      <c r="E17" s="21"/>
      <c r="F17" s="21"/>
      <c r="G17" s="21"/>
      <c r="H17" s="21"/>
      <c r="I17" s="21"/>
      <c r="J17" s="21"/>
      <c r="K17" s="12"/>
      <c r="L17" s="12"/>
      <c r="M17" s="12"/>
      <c r="N17" s="12"/>
      <c r="O17" s="12"/>
      <c r="Q17" s="28"/>
      <c r="R17" s="8"/>
    </row>
    <row r="18" spans="1:18" s="11" customFormat="1" ht="27" customHeight="1" x14ac:dyDescent="0.2">
      <c r="A18" s="31">
        <f>IF(AND(B18="",C18=""),"",MAX(A$7:A17)+1)</f>
        <v>9</v>
      </c>
      <c r="B18" s="34" t="s">
        <v>2</v>
      </c>
      <c r="C18" s="34" t="s">
        <v>12</v>
      </c>
      <c r="D18" s="34"/>
      <c r="E18" s="34"/>
      <c r="F18" s="34"/>
      <c r="G18" s="34"/>
      <c r="H18" s="34"/>
      <c r="I18" s="34"/>
      <c r="J18" s="34"/>
      <c r="K18" s="45">
        <f>K23</f>
        <v>0</v>
      </c>
      <c r="L18" s="67"/>
      <c r="M18" s="67"/>
      <c r="N18" s="67"/>
      <c r="O18" s="67"/>
      <c r="Q18" s="28"/>
      <c r="R18" s="26"/>
    </row>
    <row r="19" spans="1:18" s="11" customFormat="1" ht="27" customHeight="1" x14ac:dyDescent="0.2">
      <c r="A19" s="31">
        <f>IF(AND(B19="",C19=""),"",MAX(A$7:A18)+1)</f>
        <v>10</v>
      </c>
      <c r="B19" s="34" t="s">
        <v>3</v>
      </c>
      <c r="C19" s="34" t="s">
        <v>11</v>
      </c>
      <c r="D19" s="74"/>
      <c r="E19" s="74"/>
      <c r="F19" s="74"/>
      <c r="G19" s="74"/>
      <c r="H19" s="74"/>
      <c r="I19" s="34"/>
      <c r="J19" s="34"/>
      <c r="K19" s="46"/>
      <c r="L19" s="67"/>
      <c r="M19" s="67"/>
      <c r="N19" s="67"/>
      <c r="O19" s="67"/>
      <c r="Q19" s="28"/>
      <c r="R19" s="13"/>
    </row>
    <row r="20" spans="1:18" ht="27" customHeight="1" x14ac:dyDescent="0.2">
      <c r="A20" s="31">
        <f>IF(AND(B20="",C20=""),"",MAX(A$7:A19)+1)</f>
        <v>11</v>
      </c>
      <c r="B20" s="34" t="s">
        <v>4</v>
      </c>
      <c r="C20" s="34" t="s">
        <v>71</v>
      </c>
      <c r="D20" s="34"/>
      <c r="E20" s="34"/>
      <c r="F20" s="34"/>
      <c r="G20" s="34"/>
      <c r="H20" s="34"/>
      <c r="I20" s="34"/>
      <c r="J20" s="34"/>
      <c r="K20" s="46"/>
      <c r="L20" s="67"/>
      <c r="M20" s="67"/>
      <c r="N20" s="67"/>
      <c r="O20" s="67"/>
      <c r="P20" s="11"/>
      <c r="Q20" s="28"/>
      <c r="R20" s="13"/>
    </row>
    <row r="21" spans="1:18" ht="6" customHeight="1" x14ac:dyDescent="0.2">
      <c r="A21" s="31" t="str">
        <f>IF(AND(B21="",C21=""),"",MAX(A$7:A20)+1)</f>
        <v/>
      </c>
      <c r="B21" s="14"/>
      <c r="C21" s="21"/>
      <c r="D21" s="21"/>
      <c r="E21" s="21"/>
      <c r="F21" s="21"/>
      <c r="G21" s="21"/>
      <c r="H21" s="21"/>
      <c r="I21" s="21"/>
      <c r="J21" s="21"/>
      <c r="K21" s="12"/>
      <c r="L21" s="12"/>
      <c r="M21" s="12"/>
      <c r="N21" s="12"/>
      <c r="O21" s="12"/>
      <c r="Q21" s="28"/>
      <c r="R21" s="8"/>
    </row>
    <row r="22" spans="1:18" s="31" customFormat="1" ht="54" customHeight="1" x14ac:dyDescent="0.2">
      <c r="A22" s="31">
        <f>IF(AND(B22="",C22=""),"",MAX(A$7:A21)+1)</f>
        <v>12</v>
      </c>
      <c r="B22" s="86" t="s">
        <v>5</v>
      </c>
      <c r="C22" s="86" t="s">
        <v>66</v>
      </c>
      <c r="D22" s="37" t="s">
        <v>67</v>
      </c>
      <c r="E22" s="69" t="s">
        <v>111</v>
      </c>
      <c r="F22" s="37" t="s">
        <v>40</v>
      </c>
      <c r="G22" s="37" t="s">
        <v>39</v>
      </c>
      <c r="H22" s="69" t="s">
        <v>103</v>
      </c>
      <c r="I22" s="69" t="s">
        <v>112</v>
      </c>
      <c r="J22" s="37" t="s">
        <v>37</v>
      </c>
      <c r="K22" s="58" t="s">
        <v>38</v>
      </c>
      <c r="L22" s="58"/>
      <c r="M22" s="37" t="s">
        <v>70</v>
      </c>
      <c r="N22" s="72" t="s">
        <v>69</v>
      </c>
      <c r="O22" s="69" t="s">
        <v>72</v>
      </c>
      <c r="Q22" s="32"/>
      <c r="R22" s="35"/>
    </row>
    <row r="23" spans="1:18" s="31" customFormat="1" ht="36" customHeight="1" x14ac:dyDescent="0.2">
      <c r="A23" s="31" t="str">
        <f>IF(AND(B23="",C23=""),"",MAX(A$7:A22)+1)</f>
        <v/>
      </c>
      <c r="B23" s="87"/>
      <c r="C23" s="87"/>
      <c r="D23" s="62"/>
      <c r="E23" s="71"/>
      <c r="F23" s="38"/>
      <c r="G23" s="38"/>
      <c r="H23" s="70"/>
      <c r="I23" s="70"/>
      <c r="J23" s="38"/>
      <c r="K23" s="43">
        <f>SUM(K25:K49)</f>
        <v>0</v>
      </c>
      <c r="L23" s="70"/>
      <c r="M23" s="70"/>
      <c r="N23" s="70" t="s">
        <v>68</v>
      </c>
      <c r="O23" s="70"/>
      <c r="Q23" s="32"/>
      <c r="R23" s="33"/>
    </row>
    <row r="24" spans="1:18" ht="6" customHeight="1" x14ac:dyDescent="0.2">
      <c r="A24" s="31" t="str">
        <f>IF(AND(B24="",C24=""),"",MAX(A$7:A23)+1)</f>
        <v/>
      </c>
      <c r="B24" s="14"/>
      <c r="C24" s="21"/>
      <c r="D24" s="21"/>
      <c r="E24" s="21"/>
      <c r="F24" s="21"/>
      <c r="G24" s="21"/>
      <c r="H24" s="21"/>
      <c r="I24" s="21"/>
      <c r="J24" s="21"/>
      <c r="K24" s="12"/>
      <c r="L24" s="12"/>
      <c r="M24" s="12"/>
      <c r="N24" s="12"/>
      <c r="O24" s="12"/>
      <c r="Q24" s="28"/>
      <c r="R24" s="8"/>
    </row>
    <row r="25" spans="1:18" x14ac:dyDescent="0.2">
      <c r="A25" s="2">
        <f>IF(AND(B25="",C25=""),"",MAX(A$7:A24)+1)</f>
        <v>13</v>
      </c>
      <c r="B25" s="81" t="s">
        <v>9</v>
      </c>
      <c r="C25" s="42" t="s">
        <v>10</v>
      </c>
      <c r="D25" s="42"/>
      <c r="E25" s="42"/>
      <c r="F25" s="48"/>
      <c r="G25" s="48">
        <f>K$11*F25</f>
        <v>0</v>
      </c>
      <c r="H25" s="48"/>
      <c r="I25" s="48"/>
      <c r="J25" s="48"/>
      <c r="K25" s="49">
        <f>G25*J25</f>
        <v>0</v>
      </c>
      <c r="L25" s="82" t="str">
        <f>B25</f>
        <v>[Nr.]</v>
      </c>
      <c r="M25" s="42"/>
      <c r="N25" s="42"/>
      <c r="O25" s="73"/>
      <c r="Q25" s="28"/>
      <c r="R25" s="8"/>
    </row>
    <row r="26" spans="1:18" x14ac:dyDescent="0.2">
      <c r="A26" s="2">
        <f>IF(AND(B26="",C26=""),"",MAX(A$7:A25)+1)</f>
        <v>14</v>
      </c>
      <c r="B26" s="80">
        <v>1</v>
      </c>
      <c r="C26" s="42"/>
      <c r="D26" s="42"/>
      <c r="E26" s="42"/>
      <c r="F26" s="48"/>
      <c r="G26" s="48">
        <f t="shared" ref="G26:G49" si="0">K$11*F26</f>
        <v>0</v>
      </c>
      <c r="H26" s="48"/>
      <c r="I26" s="48"/>
      <c r="J26" s="48"/>
      <c r="K26" s="49">
        <f t="shared" ref="K26:K49" si="1">G26*J26</f>
        <v>0</v>
      </c>
      <c r="L26" s="82">
        <f t="shared" ref="L26:L28" si="2">B26</f>
        <v>1</v>
      </c>
      <c r="M26" s="42"/>
      <c r="N26" s="42"/>
      <c r="O26" s="41"/>
      <c r="Q26" s="28"/>
      <c r="R26" s="8"/>
    </row>
    <row r="27" spans="1:18" x14ac:dyDescent="0.2">
      <c r="A27" s="2">
        <f>IF(AND(B27="",C27=""),"",MAX(A$7:A26)+1)</f>
        <v>15</v>
      </c>
      <c r="B27" s="80">
        <v>2</v>
      </c>
      <c r="C27" s="42"/>
      <c r="D27" s="42"/>
      <c r="E27" s="42"/>
      <c r="F27" s="48"/>
      <c r="G27" s="48">
        <f t="shared" si="0"/>
        <v>0</v>
      </c>
      <c r="H27" s="48"/>
      <c r="I27" s="48"/>
      <c r="J27" s="48"/>
      <c r="K27" s="49">
        <f t="shared" si="1"/>
        <v>0</v>
      </c>
      <c r="L27" s="82">
        <f t="shared" si="2"/>
        <v>2</v>
      </c>
      <c r="M27" s="42"/>
      <c r="N27" s="42"/>
      <c r="O27" s="41"/>
      <c r="Q27" s="28"/>
      <c r="R27" s="25"/>
    </row>
    <row r="28" spans="1:18" x14ac:dyDescent="0.2">
      <c r="A28" s="2">
        <f>IF(AND(B28="",C28=""),"",MAX(A$7:A27)+1)</f>
        <v>16</v>
      </c>
      <c r="B28" s="80">
        <v>3</v>
      </c>
      <c r="C28" s="42"/>
      <c r="D28" s="42"/>
      <c r="E28" s="42"/>
      <c r="F28" s="48"/>
      <c r="G28" s="48">
        <f t="shared" si="0"/>
        <v>0</v>
      </c>
      <c r="H28" s="48"/>
      <c r="I28" s="48"/>
      <c r="J28" s="48"/>
      <c r="K28" s="49">
        <f t="shared" si="1"/>
        <v>0</v>
      </c>
      <c r="L28" s="82">
        <f t="shared" si="2"/>
        <v>3</v>
      </c>
      <c r="M28" s="42"/>
      <c r="N28" s="42"/>
      <c r="O28" s="41"/>
      <c r="R28" s="8"/>
    </row>
    <row r="29" spans="1:18" x14ac:dyDescent="0.2">
      <c r="A29" s="2" t="str">
        <f>IF(AND(B29="",C29=""),"",MAX(A$7:A28)+1)</f>
        <v/>
      </c>
      <c r="B29" s="78"/>
      <c r="C29" s="42"/>
      <c r="D29" s="42"/>
      <c r="E29" s="42"/>
      <c r="F29" s="48"/>
      <c r="G29" s="48">
        <f t="shared" si="0"/>
        <v>0</v>
      </c>
      <c r="H29" s="48"/>
      <c r="I29" s="48"/>
      <c r="J29" s="48"/>
      <c r="K29" s="49">
        <f t="shared" si="1"/>
        <v>0</v>
      </c>
      <c r="L29" s="77"/>
      <c r="M29" s="42"/>
      <c r="N29" s="42"/>
      <c r="O29" s="41"/>
    </row>
    <row r="30" spans="1:18" x14ac:dyDescent="0.2">
      <c r="A30" s="2" t="str">
        <f>IF(AND(B30="",C30=""),"",MAX(A$7:A29)+1)</f>
        <v/>
      </c>
      <c r="B30" s="78"/>
      <c r="C30" s="42"/>
      <c r="D30" s="42"/>
      <c r="E30" s="42"/>
      <c r="F30" s="48"/>
      <c r="G30" s="48">
        <f t="shared" si="0"/>
        <v>0</v>
      </c>
      <c r="H30" s="48"/>
      <c r="I30" s="48"/>
      <c r="J30" s="48"/>
      <c r="K30" s="49">
        <f t="shared" si="1"/>
        <v>0</v>
      </c>
      <c r="L30" s="77"/>
      <c r="M30" s="42"/>
      <c r="N30" s="42"/>
      <c r="O30" s="41"/>
    </row>
    <row r="31" spans="1:18" x14ac:dyDescent="0.2">
      <c r="A31" s="2" t="str">
        <f>IF(AND(B31="",C31=""),"",MAX(A$7:A30)+1)</f>
        <v/>
      </c>
      <c r="B31" s="78"/>
      <c r="C31" s="42"/>
      <c r="D31" s="42"/>
      <c r="E31" s="42"/>
      <c r="F31" s="48"/>
      <c r="G31" s="48">
        <f t="shared" si="0"/>
        <v>0</v>
      </c>
      <c r="H31" s="48"/>
      <c r="I31" s="48"/>
      <c r="J31" s="48"/>
      <c r="K31" s="49">
        <f t="shared" si="1"/>
        <v>0</v>
      </c>
      <c r="L31" s="77"/>
      <c r="M31" s="42"/>
      <c r="N31" s="42"/>
      <c r="O31" s="41"/>
    </row>
    <row r="32" spans="1:18" x14ac:dyDescent="0.2">
      <c r="A32" s="2" t="str">
        <f>IF(AND(B32="",C32=""),"",MAX(A$7:A31)+1)</f>
        <v/>
      </c>
      <c r="B32" s="78"/>
      <c r="C32" s="42"/>
      <c r="D32" s="42"/>
      <c r="E32" s="42"/>
      <c r="F32" s="48"/>
      <c r="G32" s="48">
        <f t="shared" si="0"/>
        <v>0</v>
      </c>
      <c r="H32" s="48"/>
      <c r="I32" s="48"/>
      <c r="J32" s="48"/>
      <c r="K32" s="49">
        <f t="shared" si="1"/>
        <v>0</v>
      </c>
      <c r="L32" s="77"/>
      <c r="M32" s="42"/>
      <c r="N32" s="42"/>
      <c r="O32" s="41"/>
    </row>
    <row r="33" spans="1:15" x14ac:dyDescent="0.2">
      <c r="A33" s="2" t="str">
        <f>IF(AND(B33="",C33=""),"",MAX(A$7:A32)+1)</f>
        <v/>
      </c>
      <c r="B33" s="78"/>
      <c r="C33" s="42"/>
      <c r="D33" s="42"/>
      <c r="E33" s="42"/>
      <c r="F33" s="48"/>
      <c r="G33" s="48">
        <f t="shared" si="0"/>
        <v>0</v>
      </c>
      <c r="H33" s="48"/>
      <c r="I33" s="48"/>
      <c r="J33" s="48"/>
      <c r="K33" s="49">
        <f t="shared" si="1"/>
        <v>0</v>
      </c>
      <c r="L33" s="77"/>
      <c r="M33" s="42"/>
      <c r="N33" s="42"/>
      <c r="O33" s="41"/>
    </row>
    <row r="34" spans="1:15" x14ac:dyDescent="0.2">
      <c r="A34" s="2" t="str">
        <f>IF(AND(B34="",C34=""),"",MAX(A$7:A33)+1)</f>
        <v/>
      </c>
      <c r="B34" s="78"/>
      <c r="C34" s="42"/>
      <c r="D34" s="42"/>
      <c r="E34" s="42"/>
      <c r="F34" s="48"/>
      <c r="G34" s="48">
        <f t="shared" si="0"/>
        <v>0</v>
      </c>
      <c r="H34" s="48"/>
      <c r="I34" s="48"/>
      <c r="J34" s="48"/>
      <c r="K34" s="49">
        <f t="shared" si="1"/>
        <v>0</v>
      </c>
      <c r="L34" s="77"/>
      <c r="M34" s="42"/>
      <c r="N34" s="42"/>
      <c r="O34" s="41"/>
    </row>
    <row r="35" spans="1:15" x14ac:dyDescent="0.2">
      <c r="A35" s="2" t="str">
        <f>IF(AND(B35="",C35=""),"",MAX(A$7:A34)+1)</f>
        <v/>
      </c>
      <c r="B35" s="78"/>
      <c r="C35" s="42"/>
      <c r="D35" s="42"/>
      <c r="E35" s="42"/>
      <c r="F35" s="48"/>
      <c r="G35" s="48">
        <f t="shared" si="0"/>
        <v>0</v>
      </c>
      <c r="H35" s="48"/>
      <c r="I35" s="48"/>
      <c r="J35" s="48"/>
      <c r="K35" s="49">
        <f t="shared" si="1"/>
        <v>0</v>
      </c>
      <c r="L35" s="77"/>
      <c r="M35" s="42"/>
      <c r="N35" s="42"/>
      <c r="O35" s="41"/>
    </row>
    <row r="36" spans="1:15" x14ac:dyDescent="0.2">
      <c r="A36" s="2" t="str">
        <f>IF(AND(B36="",C36=""),"",MAX(A$7:A35)+1)</f>
        <v/>
      </c>
      <c r="B36" s="78"/>
      <c r="C36" s="42"/>
      <c r="D36" s="42"/>
      <c r="E36" s="42"/>
      <c r="F36" s="48"/>
      <c r="G36" s="48">
        <f t="shared" si="0"/>
        <v>0</v>
      </c>
      <c r="H36" s="48"/>
      <c r="I36" s="48"/>
      <c r="J36" s="48"/>
      <c r="K36" s="49">
        <f t="shared" si="1"/>
        <v>0</v>
      </c>
      <c r="L36" s="77"/>
      <c r="M36" s="42"/>
      <c r="N36" s="42"/>
      <c r="O36" s="41"/>
    </row>
    <row r="37" spans="1:15" x14ac:dyDescent="0.2">
      <c r="A37" s="2" t="str">
        <f>IF(AND(B37="",C37=""),"",MAX(A$7:A36)+1)</f>
        <v/>
      </c>
      <c r="B37" s="78"/>
      <c r="C37" s="42"/>
      <c r="D37" s="42"/>
      <c r="E37" s="42"/>
      <c r="F37" s="48"/>
      <c r="G37" s="48">
        <f t="shared" si="0"/>
        <v>0</v>
      </c>
      <c r="H37" s="48"/>
      <c r="I37" s="48"/>
      <c r="J37" s="48"/>
      <c r="K37" s="49">
        <f t="shared" si="1"/>
        <v>0</v>
      </c>
      <c r="L37" s="77"/>
      <c r="M37" s="42"/>
      <c r="N37" s="42"/>
      <c r="O37" s="41"/>
    </row>
    <row r="38" spans="1:15" x14ac:dyDescent="0.2">
      <c r="A38" s="2" t="str">
        <f>IF(AND(B38="",C38=""),"",MAX(A$7:A37)+1)</f>
        <v/>
      </c>
      <c r="B38" s="78"/>
      <c r="C38" s="42"/>
      <c r="D38" s="42"/>
      <c r="E38" s="42"/>
      <c r="F38" s="48"/>
      <c r="G38" s="48">
        <f t="shared" si="0"/>
        <v>0</v>
      </c>
      <c r="H38" s="48"/>
      <c r="I38" s="48"/>
      <c r="J38" s="48"/>
      <c r="K38" s="49">
        <f t="shared" si="1"/>
        <v>0</v>
      </c>
      <c r="L38" s="77"/>
      <c r="M38" s="42"/>
      <c r="N38" s="42"/>
      <c r="O38" s="41"/>
    </row>
    <row r="39" spans="1:15" x14ac:dyDescent="0.2">
      <c r="A39" s="2" t="str">
        <f>IF(AND(B39="",C39=""),"",MAX(A$7:A38)+1)</f>
        <v/>
      </c>
      <c r="B39" s="78"/>
      <c r="C39" s="42"/>
      <c r="D39" s="42"/>
      <c r="E39" s="42"/>
      <c r="F39" s="48"/>
      <c r="G39" s="48">
        <f t="shared" si="0"/>
        <v>0</v>
      </c>
      <c r="H39" s="48"/>
      <c r="I39" s="48"/>
      <c r="J39" s="48"/>
      <c r="K39" s="49">
        <f t="shared" si="1"/>
        <v>0</v>
      </c>
      <c r="L39" s="77"/>
      <c r="M39" s="42"/>
      <c r="N39" s="42"/>
      <c r="O39" s="41"/>
    </row>
    <row r="40" spans="1:15" x14ac:dyDescent="0.2">
      <c r="A40" s="2" t="str">
        <f>IF(AND(B40="",C40=""),"",MAX(A$7:A39)+1)</f>
        <v/>
      </c>
      <c r="B40" s="78"/>
      <c r="C40" s="42"/>
      <c r="D40" s="42"/>
      <c r="E40" s="42"/>
      <c r="F40" s="48"/>
      <c r="G40" s="48">
        <f t="shared" si="0"/>
        <v>0</v>
      </c>
      <c r="H40" s="48"/>
      <c r="I40" s="48"/>
      <c r="J40" s="48"/>
      <c r="K40" s="49">
        <f t="shared" si="1"/>
        <v>0</v>
      </c>
      <c r="L40" s="77"/>
      <c r="M40" s="42"/>
      <c r="N40" s="42"/>
      <c r="O40" s="41"/>
    </row>
    <row r="41" spans="1:15" x14ac:dyDescent="0.2">
      <c r="A41" s="2" t="str">
        <f>IF(AND(B41="",C41=""),"",MAX(A$7:A40)+1)</f>
        <v/>
      </c>
      <c r="B41" s="78"/>
      <c r="C41" s="42"/>
      <c r="D41" s="42"/>
      <c r="E41" s="42"/>
      <c r="F41" s="48"/>
      <c r="G41" s="48">
        <f t="shared" si="0"/>
        <v>0</v>
      </c>
      <c r="H41" s="48"/>
      <c r="I41" s="48"/>
      <c r="J41" s="48"/>
      <c r="K41" s="49">
        <f t="shared" si="1"/>
        <v>0</v>
      </c>
      <c r="L41" s="77"/>
      <c r="M41" s="42"/>
      <c r="N41" s="42"/>
      <c r="O41" s="41"/>
    </row>
    <row r="42" spans="1:15" x14ac:dyDescent="0.2">
      <c r="A42" s="2" t="str">
        <f>IF(AND(B42="",C42=""),"",MAX(A$7:A41)+1)</f>
        <v/>
      </c>
      <c r="B42" s="78"/>
      <c r="C42" s="42"/>
      <c r="D42" s="42"/>
      <c r="E42" s="42"/>
      <c r="F42" s="48"/>
      <c r="G42" s="48">
        <f t="shared" si="0"/>
        <v>0</v>
      </c>
      <c r="H42" s="48"/>
      <c r="I42" s="48"/>
      <c r="J42" s="48"/>
      <c r="K42" s="49">
        <f t="shared" si="1"/>
        <v>0</v>
      </c>
      <c r="L42" s="77"/>
      <c r="M42" s="42"/>
      <c r="N42" s="42"/>
      <c r="O42" s="41"/>
    </row>
    <row r="43" spans="1:15" x14ac:dyDescent="0.2">
      <c r="A43" s="2" t="str">
        <f>IF(AND(B43="",C43=""),"",MAX(A$7:A42)+1)</f>
        <v/>
      </c>
      <c r="B43" s="78"/>
      <c r="C43" s="42"/>
      <c r="D43" s="42"/>
      <c r="E43" s="42"/>
      <c r="F43" s="48"/>
      <c r="G43" s="48">
        <f t="shared" si="0"/>
        <v>0</v>
      </c>
      <c r="H43" s="48"/>
      <c r="I43" s="48"/>
      <c r="J43" s="48"/>
      <c r="K43" s="49">
        <f t="shared" si="1"/>
        <v>0</v>
      </c>
      <c r="L43" s="77"/>
      <c r="M43" s="42"/>
      <c r="N43" s="42"/>
      <c r="O43" s="41"/>
    </row>
    <row r="44" spans="1:15" x14ac:dyDescent="0.2">
      <c r="A44" s="2" t="str">
        <f>IF(AND(B44="",C44=""),"",MAX(A$7:A43)+1)</f>
        <v/>
      </c>
      <c r="B44" s="78"/>
      <c r="C44" s="42"/>
      <c r="D44" s="42"/>
      <c r="E44" s="42"/>
      <c r="F44" s="48"/>
      <c r="G44" s="48">
        <f t="shared" si="0"/>
        <v>0</v>
      </c>
      <c r="H44" s="48"/>
      <c r="I44" s="48"/>
      <c r="J44" s="48"/>
      <c r="K44" s="49">
        <f t="shared" si="1"/>
        <v>0</v>
      </c>
      <c r="L44" s="77"/>
      <c r="M44" s="42"/>
      <c r="N44" s="42"/>
      <c r="O44" s="41"/>
    </row>
    <row r="45" spans="1:15" x14ac:dyDescent="0.2">
      <c r="A45" s="2" t="str">
        <f>IF(AND(B45="",C45=""),"",MAX(A$7:A44)+1)</f>
        <v/>
      </c>
      <c r="B45" s="78"/>
      <c r="C45" s="42"/>
      <c r="D45" s="42"/>
      <c r="E45" s="42"/>
      <c r="F45" s="48"/>
      <c r="G45" s="48">
        <f t="shared" si="0"/>
        <v>0</v>
      </c>
      <c r="H45" s="48"/>
      <c r="I45" s="48"/>
      <c r="J45" s="48"/>
      <c r="K45" s="49">
        <f t="shared" si="1"/>
        <v>0</v>
      </c>
      <c r="L45" s="77"/>
      <c r="M45" s="42"/>
      <c r="N45" s="42"/>
      <c r="O45" s="41"/>
    </row>
    <row r="46" spans="1:15" x14ac:dyDescent="0.2">
      <c r="A46" s="2" t="str">
        <f>IF(AND(B46="",C46=""),"",MAX(A$7:A45)+1)</f>
        <v/>
      </c>
      <c r="B46" s="78"/>
      <c r="C46" s="42"/>
      <c r="D46" s="42"/>
      <c r="E46" s="42"/>
      <c r="F46" s="48"/>
      <c r="G46" s="48">
        <f t="shared" si="0"/>
        <v>0</v>
      </c>
      <c r="H46" s="48"/>
      <c r="I46" s="48"/>
      <c r="J46" s="48"/>
      <c r="K46" s="49">
        <f t="shared" si="1"/>
        <v>0</v>
      </c>
      <c r="L46" s="77"/>
      <c r="M46" s="42"/>
      <c r="N46" s="42"/>
      <c r="O46" s="41"/>
    </row>
    <row r="47" spans="1:15" x14ac:dyDescent="0.2">
      <c r="A47" s="2" t="str">
        <f>IF(AND(B47="",C47=""),"",MAX(A$7:A46)+1)</f>
        <v/>
      </c>
      <c r="B47" s="78"/>
      <c r="C47" s="42"/>
      <c r="D47" s="42"/>
      <c r="E47" s="42"/>
      <c r="F47" s="48"/>
      <c r="G47" s="48">
        <f t="shared" si="0"/>
        <v>0</v>
      </c>
      <c r="H47" s="48"/>
      <c r="I47" s="48"/>
      <c r="J47" s="48"/>
      <c r="K47" s="49">
        <f t="shared" si="1"/>
        <v>0</v>
      </c>
      <c r="L47" s="77"/>
      <c r="M47" s="42"/>
      <c r="N47" s="42"/>
      <c r="O47" s="41"/>
    </row>
    <row r="48" spans="1:15" x14ac:dyDescent="0.2">
      <c r="A48" s="2" t="str">
        <f>IF(AND(B48="",C48=""),"",MAX(A$7:A47)+1)</f>
        <v/>
      </c>
      <c r="B48" s="78"/>
      <c r="C48" s="42"/>
      <c r="D48" s="42"/>
      <c r="E48" s="42"/>
      <c r="F48" s="48"/>
      <c r="G48" s="48">
        <f t="shared" si="0"/>
        <v>0</v>
      </c>
      <c r="H48" s="48"/>
      <c r="I48" s="48"/>
      <c r="J48" s="48"/>
      <c r="K48" s="49">
        <f t="shared" si="1"/>
        <v>0</v>
      </c>
      <c r="L48" s="77"/>
      <c r="M48" s="42"/>
      <c r="N48" s="42"/>
      <c r="O48" s="41"/>
    </row>
    <row r="49" spans="1:15" x14ac:dyDescent="0.2">
      <c r="A49" s="2" t="str">
        <f>IF(AND(B49="",C49=""),"",MAX(A$7:A48)+1)</f>
        <v/>
      </c>
      <c r="B49" s="78"/>
      <c r="C49" s="42"/>
      <c r="D49" s="42"/>
      <c r="E49" s="42"/>
      <c r="F49" s="48"/>
      <c r="G49" s="48">
        <f t="shared" si="0"/>
        <v>0</v>
      </c>
      <c r="H49" s="48"/>
      <c r="I49" s="48"/>
      <c r="J49" s="48"/>
      <c r="K49" s="49">
        <f t="shared" si="1"/>
        <v>0</v>
      </c>
      <c r="L49" s="77"/>
      <c r="M49" s="42"/>
      <c r="N49" s="42"/>
      <c r="O49" s="41"/>
    </row>
    <row r="50" spans="1:15" x14ac:dyDescent="0.2">
      <c r="K50" s="17"/>
      <c r="L50" s="17"/>
      <c r="M50" s="17"/>
      <c r="N50" s="17"/>
      <c r="O50" s="17"/>
    </row>
    <row r="51" spans="1:15" x14ac:dyDescent="0.2">
      <c r="K51" s="17"/>
      <c r="L51" s="17"/>
      <c r="M51" s="17"/>
      <c r="N51" s="17"/>
      <c r="O51" s="17"/>
    </row>
    <row r="52" spans="1:15" x14ac:dyDescent="0.2">
      <c r="K52" s="17"/>
      <c r="L52" s="17"/>
      <c r="M52" s="17"/>
      <c r="N52" s="17"/>
      <c r="O52" s="17"/>
    </row>
    <row r="53" spans="1:15" x14ac:dyDescent="0.2">
      <c r="K53" s="17"/>
      <c r="L53" s="17"/>
      <c r="M53" s="17"/>
      <c r="N53" s="17"/>
      <c r="O53" s="17"/>
    </row>
  </sheetData>
  <mergeCells count="3">
    <mergeCell ref="C16:J16"/>
    <mergeCell ref="C22:C23"/>
    <mergeCell ref="B22:B23"/>
  </mergeCells>
  <pageMargins left="0.60925925925925928" right="0.23622047244094491" top="0.74803149606299213" bottom="0.74803149606299213" header="0.31496062992125984" footer="0.31496062992125984"/>
  <pageSetup paperSize="9" scale="56" fitToWidth="0" orientation="landscape" r:id="rId1"/>
  <headerFooter>
    <oddFooter>&amp;L&amp;F&amp;RSeite &amp;P von &amp;N</oddFooter>
  </headerFooter>
  <colBreaks count="2" manualBreakCount="2">
    <brk id="11" max="1048575" man="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55BE1-82F2-44B7-AE52-B354C8BFB0B1}">
  <dimension ref="A1:R52"/>
  <sheetViews>
    <sheetView showWhiteSpace="0" view="pageLayout" zoomScale="90" zoomScaleNormal="100" zoomScalePageLayoutView="90" workbookViewId="0">
      <selection activeCell="G27" sqref="G27"/>
    </sheetView>
  </sheetViews>
  <sheetFormatPr baseColWidth="10" defaultColWidth="11" defaultRowHeight="12.75" x14ac:dyDescent="0.2"/>
  <cols>
    <col min="1" max="1" width="2.75" style="2" bestFit="1" customWidth="1"/>
    <col min="2" max="2" width="6.25" style="10" customWidth="1"/>
    <col min="3" max="3" width="66.25" style="10" customWidth="1"/>
    <col min="4" max="7" width="18.5" style="10" customWidth="1"/>
    <col min="8" max="8" width="19.75" style="10" customWidth="1"/>
    <col min="9" max="10" width="18.5" style="10" customWidth="1"/>
    <col min="11" max="11" width="18.5" style="2" customWidth="1"/>
    <col min="12" max="12" width="7.625" style="2" customWidth="1"/>
    <col min="13" max="13" width="133.5" style="2" customWidth="1"/>
    <col min="14" max="14" width="30" style="2" customWidth="1"/>
    <col min="15" max="15" width="93" style="2" customWidth="1"/>
    <col min="16" max="16" width="16" style="2" customWidth="1"/>
    <col min="17" max="17" width="16" style="4" customWidth="1"/>
    <col min="18" max="18" width="16" style="5" customWidth="1"/>
    <col min="19" max="20" width="16" style="2" customWidth="1"/>
    <col min="21" max="16384" width="11" style="2"/>
  </cols>
  <sheetData>
    <row r="1" spans="1:18" ht="15" customHeight="1" x14ac:dyDescent="0.2">
      <c r="A1" s="1"/>
      <c r="K1" s="3" t="s">
        <v>20</v>
      </c>
      <c r="L1" s="3"/>
      <c r="M1" s="3"/>
      <c r="N1" s="3"/>
      <c r="O1" s="3"/>
      <c r="R1" s="24"/>
    </row>
    <row r="2" spans="1:18" ht="15" customHeight="1" x14ac:dyDescent="0.2">
      <c r="B2" s="18" t="s">
        <v>13</v>
      </c>
      <c r="K2" s="3" t="s">
        <v>21</v>
      </c>
      <c r="L2" s="3"/>
      <c r="M2" s="3"/>
      <c r="N2" s="3"/>
      <c r="O2" s="3"/>
      <c r="P2" s="15"/>
    </row>
    <row r="3" spans="1:18" ht="15" customHeight="1" x14ac:dyDescent="0.2">
      <c r="B3" s="22" t="s">
        <v>83</v>
      </c>
      <c r="C3" s="19"/>
      <c r="D3" s="20"/>
      <c r="E3" s="20"/>
      <c r="F3" s="20"/>
      <c r="G3" s="20"/>
      <c r="H3" s="20"/>
      <c r="I3" s="20"/>
      <c r="J3" s="20"/>
      <c r="K3" s="20"/>
      <c r="L3" s="66" t="str">
        <f>B3</f>
        <v>BEISPIEL</v>
      </c>
      <c r="M3" s="66"/>
      <c r="N3" s="66"/>
      <c r="O3" s="66"/>
      <c r="P3" s="6"/>
    </row>
    <row r="4" spans="1:18" ht="15" customHeight="1" x14ac:dyDescent="0.2">
      <c r="B4" s="22" t="s">
        <v>84</v>
      </c>
      <c r="C4" s="19"/>
      <c r="D4" s="20"/>
      <c r="E4" s="20"/>
      <c r="F4" s="20"/>
      <c r="G4" s="20"/>
      <c r="H4" s="20"/>
      <c r="I4" s="20"/>
      <c r="J4" s="20"/>
      <c r="K4" s="20"/>
      <c r="L4" s="66" t="str">
        <f>B4</f>
        <v>NVF1_20xx_001</v>
      </c>
      <c r="M4" s="66"/>
      <c r="N4" s="66"/>
      <c r="O4" s="66"/>
    </row>
    <row r="5" spans="1:18" ht="15" customHeight="1" x14ac:dyDescent="0.2">
      <c r="B5" s="18"/>
      <c r="K5" s="30"/>
      <c r="L5" s="30"/>
      <c r="M5" s="30"/>
      <c r="N5" s="30"/>
      <c r="O5" s="30"/>
      <c r="R5" s="8"/>
    </row>
    <row r="6" spans="1:18" ht="15" customHeight="1" x14ac:dyDescent="0.2">
      <c r="B6" s="39" t="s">
        <v>6</v>
      </c>
      <c r="C6" s="39" t="s">
        <v>7</v>
      </c>
      <c r="D6" s="39"/>
      <c r="E6" s="39"/>
      <c r="F6" s="39"/>
      <c r="G6" s="39"/>
      <c r="H6" s="39"/>
      <c r="I6" s="39"/>
      <c r="J6" s="39"/>
      <c r="K6" s="40"/>
      <c r="L6" s="40" t="s">
        <v>1</v>
      </c>
      <c r="M6" s="40"/>
      <c r="N6" s="40"/>
      <c r="O6" s="40"/>
      <c r="R6" s="29"/>
    </row>
    <row r="7" spans="1:18" ht="6" customHeight="1" x14ac:dyDescent="0.2">
      <c r="A7" s="27" t="str">
        <f>IF(AND(B7="",C7=""),"",MAX(A$6:A6)+1)</f>
        <v/>
      </c>
      <c r="B7" s="14"/>
      <c r="C7" s="21"/>
      <c r="D7" s="21"/>
      <c r="E7" s="21"/>
      <c r="F7" s="21"/>
      <c r="G7" s="21"/>
      <c r="H7" s="21"/>
      <c r="I7" s="21"/>
      <c r="J7" s="21"/>
      <c r="K7" s="12"/>
      <c r="L7" s="12"/>
      <c r="M7" s="12"/>
      <c r="N7" s="12"/>
      <c r="O7" s="12"/>
      <c r="Q7" s="28"/>
      <c r="R7" s="8"/>
    </row>
    <row r="8" spans="1:18" ht="15" customHeight="1" x14ac:dyDescent="0.2">
      <c r="A8" s="2">
        <f>IF(AND(B8="",C8=""),"",MAX(A$7:A7)+1)</f>
        <v>1</v>
      </c>
      <c r="B8" s="10" t="s">
        <v>24</v>
      </c>
      <c r="C8" s="10" t="s">
        <v>50</v>
      </c>
      <c r="K8" s="7">
        <v>500000</v>
      </c>
      <c r="L8" s="67"/>
      <c r="M8" s="67" t="s">
        <v>47</v>
      </c>
      <c r="N8" s="67"/>
      <c r="O8" s="67"/>
      <c r="R8" s="9"/>
    </row>
    <row r="9" spans="1:18" ht="15" customHeight="1" x14ac:dyDescent="0.2">
      <c r="A9" s="2">
        <f>IF(AND(B9="",C9=""),"",MAX(A$7:A8)+1)</f>
        <v>2</v>
      </c>
      <c r="B9" s="10" t="s">
        <v>25</v>
      </c>
      <c r="C9" s="10" t="s">
        <v>65</v>
      </c>
      <c r="K9" s="61">
        <v>0.05</v>
      </c>
      <c r="L9" s="68"/>
      <c r="M9" s="68" t="s">
        <v>48</v>
      </c>
      <c r="N9" s="68"/>
      <c r="O9" s="68"/>
      <c r="R9" s="8"/>
    </row>
    <row r="10" spans="1:18" ht="15" customHeight="1" x14ac:dyDescent="0.2">
      <c r="A10" s="2">
        <f>IF(AND(B10="",C10=""),"",MAX(A$7:A9)+1)</f>
        <v>3</v>
      </c>
      <c r="B10" s="10" t="s">
        <v>26</v>
      </c>
      <c r="C10" s="10" t="s">
        <v>58</v>
      </c>
      <c r="K10" s="7">
        <v>5000</v>
      </c>
      <c r="L10" s="67"/>
      <c r="M10" s="67" t="s">
        <v>85</v>
      </c>
      <c r="N10" s="67"/>
      <c r="O10" s="67"/>
      <c r="R10" s="8"/>
    </row>
    <row r="11" spans="1:18" ht="15" customHeight="1" x14ac:dyDescent="0.2">
      <c r="A11" s="2">
        <f>IF(AND(B11="",C11=""),"",MAX(A$7:A10)+1)</f>
        <v>4</v>
      </c>
      <c r="B11" s="10" t="s">
        <v>27</v>
      </c>
      <c r="C11" s="10" t="s">
        <v>54</v>
      </c>
      <c r="K11" s="7">
        <v>2000</v>
      </c>
      <c r="L11" s="67"/>
      <c r="M11" s="67" t="s">
        <v>59</v>
      </c>
      <c r="N11" s="67"/>
      <c r="O11" s="67"/>
      <c r="R11" s="8"/>
    </row>
    <row r="12" spans="1:18" s="27" customFormat="1" ht="15" customHeight="1" x14ac:dyDescent="0.2">
      <c r="A12" s="2">
        <f>IF(AND(B12="",C12=""),"",MAX(A$7:A11)+1)</f>
        <v>5</v>
      </c>
      <c r="B12" s="10" t="s">
        <v>28</v>
      </c>
      <c r="C12" s="10" t="s">
        <v>53</v>
      </c>
      <c r="D12" s="10"/>
      <c r="E12" s="10"/>
      <c r="F12" s="10"/>
      <c r="G12" s="10"/>
      <c r="H12" s="10"/>
      <c r="I12" s="10"/>
      <c r="J12" s="10"/>
      <c r="K12" s="7">
        <v>12</v>
      </c>
      <c r="L12" s="67"/>
      <c r="M12" s="67" t="s">
        <v>60</v>
      </c>
      <c r="N12" s="67"/>
      <c r="O12" s="67"/>
      <c r="Q12" s="28"/>
      <c r="R12" s="25"/>
    </row>
    <row r="13" spans="1:18" ht="15" customHeight="1" x14ac:dyDescent="0.2">
      <c r="A13" s="2">
        <f>IF(AND(B13="",C13=""),"",MAX(A$7:A12)+1)</f>
        <v>6</v>
      </c>
      <c r="B13" s="10" t="s">
        <v>29</v>
      </c>
      <c r="C13" s="10" t="s">
        <v>52</v>
      </c>
      <c r="K13" s="7">
        <v>24</v>
      </c>
      <c r="L13" s="67"/>
      <c r="M13" s="67" t="s">
        <v>49</v>
      </c>
      <c r="N13" s="67"/>
      <c r="O13" s="67"/>
      <c r="R13" s="8"/>
    </row>
    <row r="14" spans="1:18" ht="15" customHeight="1" x14ac:dyDescent="0.2">
      <c r="A14" s="2">
        <f>IF(AND(B14="",C14=""),"",MAX(A$7:A13)+1)</f>
        <v>7</v>
      </c>
      <c r="B14" s="10" t="s">
        <v>30</v>
      </c>
      <c r="C14" s="10" t="s">
        <v>55</v>
      </c>
      <c r="D14" s="27"/>
      <c r="E14" s="27"/>
      <c r="K14" s="7">
        <v>2000</v>
      </c>
      <c r="L14" s="67"/>
      <c r="M14" s="67" t="s">
        <v>51</v>
      </c>
      <c r="N14" s="67"/>
      <c r="O14" s="67"/>
      <c r="R14" s="8"/>
    </row>
    <row r="15" spans="1:18" ht="6" customHeight="1" x14ac:dyDescent="0.2">
      <c r="A15" s="31" t="str">
        <f>IF(AND(B15="",C15=""),"",MAX(A$7:A14)+1)</f>
        <v/>
      </c>
      <c r="B15" s="14"/>
      <c r="C15" s="21"/>
      <c r="D15" s="21"/>
      <c r="E15" s="21"/>
      <c r="F15" s="21"/>
      <c r="G15" s="21"/>
      <c r="H15" s="21"/>
      <c r="I15" s="21"/>
      <c r="J15" s="21"/>
      <c r="K15" s="12"/>
      <c r="L15" s="12"/>
      <c r="M15" s="12"/>
      <c r="N15" s="12"/>
      <c r="O15" s="12"/>
      <c r="Q15" s="28"/>
      <c r="R15" s="8"/>
    </row>
    <row r="16" spans="1:18" ht="25.5" customHeight="1" x14ac:dyDescent="0.2">
      <c r="A16" s="2">
        <f>IF(AND(B16="",C16=""),"",MAX(A$7:A15)+1)</f>
        <v>8</v>
      </c>
      <c r="B16" s="47" t="s">
        <v>19</v>
      </c>
      <c r="C16" s="85" t="s">
        <v>18</v>
      </c>
      <c r="D16" s="85"/>
      <c r="E16" s="85"/>
      <c r="F16" s="85"/>
      <c r="G16" s="85"/>
      <c r="H16" s="85"/>
      <c r="I16" s="85"/>
      <c r="J16" s="85"/>
      <c r="K16" s="44">
        <f>SUM(K18,K19,K20)</f>
        <v>4035000</v>
      </c>
      <c r="L16" s="40"/>
      <c r="M16" s="40"/>
      <c r="N16" s="40"/>
      <c r="O16" s="40"/>
      <c r="Q16" s="2"/>
      <c r="R16" s="2"/>
    </row>
    <row r="17" spans="1:18" ht="6" customHeight="1" x14ac:dyDescent="0.2">
      <c r="A17" s="31" t="str">
        <f>IF(AND(B17="",C17=""),"",MAX(A$7:A16)+1)</f>
        <v/>
      </c>
      <c r="B17" s="14"/>
      <c r="C17" s="21"/>
      <c r="D17" s="21"/>
      <c r="E17" s="21"/>
      <c r="F17" s="21"/>
      <c r="G17" s="21"/>
      <c r="H17" s="21"/>
      <c r="I17" s="21"/>
      <c r="J17" s="21"/>
      <c r="K17" s="12"/>
      <c r="L17" s="12"/>
      <c r="M17" s="12"/>
      <c r="N17" s="12"/>
      <c r="O17" s="12"/>
      <c r="Q17" s="28"/>
      <c r="R17" s="8"/>
    </row>
    <row r="18" spans="1:18" s="11" customFormat="1" ht="27" customHeight="1" x14ac:dyDescent="0.2">
      <c r="A18" s="31">
        <f>IF(AND(B18="",C18=""),"",MAX(A$7:A17)+1)</f>
        <v>9</v>
      </c>
      <c r="B18" s="34" t="s">
        <v>2</v>
      </c>
      <c r="C18" s="34" t="s">
        <v>12</v>
      </c>
      <c r="D18" s="34"/>
      <c r="E18" s="34"/>
      <c r="F18" s="34"/>
      <c r="G18" s="34"/>
      <c r="H18" s="34"/>
      <c r="I18" s="34"/>
      <c r="J18" s="34"/>
      <c r="K18" s="45">
        <f>K23</f>
        <v>3276000</v>
      </c>
      <c r="L18" s="67"/>
      <c r="M18" s="67"/>
      <c r="N18" s="67"/>
      <c r="O18" s="67"/>
      <c r="Q18" s="28"/>
      <c r="R18" s="26"/>
    </row>
    <row r="19" spans="1:18" s="11" customFormat="1" ht="27" customHeight="1" x14ac:dyDescent="0.2">
      <c r="A19" s="31">
        <f>IF(AND(B19="",C19=""),"",MAX(A$7:A18)+1)</f>
        <v>10</v>
      </c>
      <c r="B19" s="34" t="s">
        <v>3</v>
      </c>
      <c r="C19" s="34" t="s">
        <v>11</v>
      </c>
      <c r="D19" s="74"/>
      <c r="E19" s="74"/>
      <c r="F19" s="74"/>
      <c r="G19" s="74"/>
      <c r="H19" s="74"/>
      <c r="I19" s="34"/>
      <c r="J19" s="34"/>
      <c r="K19" s="46">
        <v>324000</v>
      </c>
      <c r="L19" s="67"/>
      <c r="M19" s="67"/>
      <c r="N19" s="67"/>
      <c r="O19" s="67"/>
      <c r="Q19" s="28"/>
      <c r="R19" s="13"/>
    </row>
    <row r="20" spans="1:18" ht="27" customHeight="1" x14ac:dyDescent="0.2">
      <c r="A20" s="31">
        <f>IF(AND(B20="",C20=""),"",MAX(A$7:A19)+1)</f>
        <v>11</v>
      </c>
      <c r="B20" s="34" t="s">
        <v>4</v>
      </c>
      <c r="C20" s="34" t="s">
        <v>71</v>
      </c>
      <c r="D20" s="34"/>
      <c r="E20" s="34"/>
      <c r="F20" s="34"/>
      <c r="G20" s="34"/>
      <c r="H20" s="34"/>
      <c r="I20" s="34"/>
      <c r="J20" s="34"/>
      <c r="K20" s="46">
        <v>435000</v>
      </c>
      <c r="L20" s="67"/>
      <c r="M20" s="67"/>
      <c r="N20" s="67"/>
      <c r="O20" s="67"/>
      <c r="P20" s="11"/>
      <c r="Q20" s="28"/>
      <c r="R20" s="13"/>
    </row>
    <row r="21" spans="1:18" ht="6" customHeight="1" x14ac:dyDescent="0.2">
      <c r="A21" s="31" t="str">
        <f>IF(AND(B21="",C21=""),"",MAX(A$7:A20)+1)</f>
        <v/>
      </c>
      <c r="B21" s="14"/>
      <c r="C21" s="21"/>
      <c r="D21" s="21"/>
      <c r="E21" s="21"/>
      <c r="F21" s="21"/>
      <c r="G21" s="21"/>
      <c r="H21" s="21"/>
      <c r="I21" s="21"/>
      <c r="J21" s="21"/>
      <c r="K21" s="12"/>
      <c r="L21" s="12"/>
      <c r="M21" s="12"/>
      <c r="N21" s="12"/>
      <c r="O21" s="12"/>
      <c r="Q21" s="28"/>
      <c r="R21" s="8"/>
    </row>
    <row r="22" spans="1:18" s="31" customFormat="1" ht="54" customHeight="1" x14ac:dyDescent="0.2">
      <c r="A22" s="31">
        <f>IF(AND(B22="",C22=""),"",MAX(A$7:A21)+1)</f>
        <v>12</v>
      </c>
      <c r="B22" s="86" t="s">
        <v>5</v>
      </c>
      <c r="C22" s="86" t="s">
        <v>66</v>
      </c>
      <c r="D22" s="37" t="s">
        <v>67</v>
      </c>
      <c r="E22" s="69" t="s">
        <v>111</v>
      </c>
      <c r="F22" s="37" t="s">
        <v>40</v>
      </c>
      <c r="G22" s="37" t="s">
        <v>39</v>
      </c>
      <c r="H22" s="69" t="s">
        <v>103</v>
      </c>
      <c r="I22" s="69" t="s">
        <v>112</v>
      </c>
      <c r="J22" s="37" t="s">
        <v>37</v>
      </c>
      <c r="K22" s="58" t="s">
        <v>38</v>
      </c>
      <c r="L22" s="58"/>
      <c r="M22" s="37" t="s">
        <v>70</v>
      </c>
      <c r="N22" s="72" t="s">
        <v>110</v>
      </c>
      <c r="O22" s="69" t="s">
        <v>72</v>
      </c>
      <c r="Q22" s="76"/>
      <c r="R22" s="35"/>
    </row>
    <row r="23" spans="1:18" s="31" customFormat="1" ht="34.5" customHeight="1" x14ac:dyDescent="0.2">
      <c r="A23" s="31" t="str">
        <f>IF(AND(B23="",C23=""),"",MAX(A$7:A22)+1)</f>
        <v/>
      </c>
      <c r="B23" s="87"/>
      <c r="C23" s="87"/>
      <c r="D23" s="63"/>
      <c r="E23" s="71"/>
      <c r="F23" s="38"/>
      <c r="G23" s="38"/>
      <c r="H23" s="70"/>
      <c r="I23" s="70"/>
      <c r="J23" s="38"/>
      <c r="K23" s="43">
        <f>SUM(K25:K48)</f>
        <v>3276000</v>
      </c>
      <c r="L23" s="70"/>
      <c r="M23" s="70"/>
      <c r="N23" s="70"/>
      <c r="O23" s="70"/>
      <c r="Q23" s="76"/>
      <c r="R23" s="33"/>
    </row>
    <row r="24" spans="1:18" ht="6" customHeight="1" x14ac:dyDescent="0.2">
      <c r="A24" s="31" t="str">
        <f>IF(AND(B24="",C24=""),"",MAX(A$7:A23)+1)</f>
        <v/>
      </c>
      <c r="B24" s="14"/>
      <c r="C24" s="21"/>
      <c r="D24" s="21"/>
      <c r="E24" s="21"/>
      <c r="F24" s="21"/>
      <c r="G24" s="21"/>
      <c r="H24" s="21"/>
      <c r="I24" s="21"/>
      <c r="J24" s="21"/>
      <c r="K24" s="12"/>
      <c r="L24" s="12"/>
      <c r="M24" s="12"/>
      <c r="N24" s="12"/>
      <c r="O24" s="12"/>
      <c r="Q24" s="28"/>
      <c r="R24" s="8"/>
    </row>
    <row r="25" spans="1:18" ht="76.5" x14ac:dyDescent="0.2">
      <c r="A25" s="2">
        <f>IF(AND(B25="",C25=""),"",MAX(A$7:A24)+1)</f>
        <v>13</v>
      </c>
      <c r="B25" s="80">
        <v>1</v>
      </c>
      <c r="C25" s="42" t="s">
        <v>99</v>
      </c>
      <c r="D25" s="64" t="s">
        <v>86</v>
      </c>
      <c r="E25" s="42" t="s">
        <v>87</v>
      </c>
      <c r="F25" s="48">
        <v>1</v>
      </c>
      <c r="G25" s="48">
        <f>(K11+K14)*F25</f>
        <v>4000</v>
      </c>
      <c r="H25" s="48" t="s">
        <v>91</v>
      </c>
      <c r="I25" s="48">
        <v>120</v>
      </c>
      <c r="J25" s="48">
        <v>100</v>
      </c>
      <c r="K25" s="49">
        <f>G25*J25</f>
        <v>400000</v>
      </c>
      <c r="L25" s="82">
        <f t="shared" ref="L25:L28" si="0">B25</f>
        <v>1</v>
      </c>
      <c r="M25" s="42" t="s">
        <v>113</v>
      </c>
      <c r="N25" s="42" t="s">
        <v>95</v>
      </c>
      <c r="O25" s="41" t="s">
        <v>96</v>
      </c>
      <c r="Q25" s="28"/>
      <c r="R25" s="8"/>
    </row>
    <row r="26" spans="1:18" ht="46.5" customHeight="1" x14ac:dyDescent="0.2">
      <c r="A26" s="2">
        <f>IF(AND(B26="",C26=""),"",MAX(A$7:A25)+1)</f>
        <v>14</v>
      </c>
      <c r="B26" s="80">
        <v>2</v>
      </c>
      <c r="C26" s="42" t="s">
        <v>100</v>
      </c>
      <c r="D26" s="64" t="s">
        <v>86</v>
      </c>
      <c r="E26" s="42" t="s">
        <v>88</v>
      </c>
      <c r="F26" s="48">
        <v>3</v>
      </c>
      <c r="G26" s="48">
        <f>(K11+K14)*F26</f>
        <v>12000</v>
      </c>
      <c r="H26" s="48" t="s">
        <v>91</v>
      </c>
      <c r="I26" s="48">
        <v>20</v>
      </c>
      <c r="J26" s="48">
        <v>22</v>
      </c>
      <c r="K26" s="49">
        <f>G26*J26</f>
        <v>264000</v>
      </c>
      <c r="L26" s="82">
        <f t="shared" si="0"/>
        <v>2</v>
      </c>
      <c r="M26" s="42" t="s">
        <v>114</v>
      </c>
      <c r="N26" s="42" t="s">
        <v>95</v>
      </c>
      <c r="O26" s="41" t="s">
        <v>98</v>
      </c>
      <c r="Q26" s="28"/>
      <c r="R26" s="25"/>
    </row>
    <row r="27" spans="1:18" ht="58.5" customHeight="1" x14ac:dyDescent="0.2">
      <c r="B27" s="80">
        <v>3</v>
      </c>
      <c r="C27" s="42" t="s">
        <v>90</v>
      </c>
      <c r="D27" s="64" t="s">
        <v>104</v>
      </c>
      <c r="E27" s="42" t="s">
        <v>93</v>
      </c>
      <c r="F27" s="48">
        <v>12</v>
      </c>
      <c r="G27" s="48">
        <f>K$11*F27</f>
        <v>24000</v>
      </c>
      <c r="H27" s="48" t="s">
        <v>121</v>
      </c>
      <c r="I27" s="48">
        <v>50</v>
      </c>
      <c r="J27" s="48">
        <v>108</v>
      </c>
      <c r="K27" s="49">
        <f t="shared" ref="K27:K48" si="1">G27*J27</f>
        <v>2592000</v>
      </c>
      <c r="L27" s="82">
        <f t="shared" si="0"/>
        <v>3</v>
      </c>
      <c r="M27" s="42" t="s">
        <v>116</v>
      </c>
      <c r="N27" s="42" t="s">
        <v>97</v>
      </c>
      <c r="O27" s="41" t="s">
        <v>101</v>
      </c>
      <c r="Q27" s="28"/>
      <c r="R27" s="25"/>
    </row>
    <row r="28" spans="1:18" ht="33.75" customHeight="1" x14ac:dyDescent="0.2">
      <c r="A28" s="2">
        <f>IF(AND(B28="",C28=""),"",MAX(A$7:A26)+1)</f>
        <v>15</v>
      </c>
      <c r="B28" s="80">
        <v>4</v>
      </c>
      <c r="C28" s="42" t="s">
        <v>109</v>
      </c>
      <c r="D28" s="64" t="s">
        <v>105</v>
      </c>
      <c r="E28" s="42" t="s">
        <v>89</v>
      </c>
      <c r="F28" s="48">
        <v>12</v>
      </c>
      <c r="G28" s="48">
        <v>2000</v>
      </c>
      <c r="H28" s="48" t="s">
        <v>92</v>
      </c>
      <c r="I28" s="84" t="s">
        <v>89</v>
      </c>
      <c r="J28" s="48">
        <v>10</v>
      </c>
      <c r="K28" s="49">
        <f t="shared" si="1"/>
        <v>20000</v>
      </c>
      <c r="L28" s="82">
        <f t="shared" si="0"/>
        <v>4</v>
      </c>
      <c r="M28" s="42" t="s">
        <v>115</v>
      </c>
      <c r="N28" s="42" t="s">
        <v>94</v>
      </c>
      <c r="O28" s="41" t="s">
        <v>102</v>
      </c>
      <c r="R28" s="8"/>
    </row>
    <row r="29" spans="1:18" x14ac:dyDescent="0.2">
      <c r="A29" s="2" t="str">
        <f>IF(AND(B29="",C29=""),"",MAX(A$7:A28)+1)</f>
        <v/>
      </c>
      <c r="B29" s="83"/>
      <c r="C29" s="42"/>
      <c r="D29" s="42"/>
      <c r="E29" s="42"/>
      <c r="F29" s="48"/>
      <c r="G29" s="48">
        <f t="shared" ref="G29:G48" si="2">K$11*F29</f>
        <v>0</v>
      </c>
      <c r="H29" s="48"/>
      <c r="I29" s="48"/>
      <c r="J29" s="48"/>
      <c r="K29" s="49">
        <f t="shared" si="1"/>
        <v>0</v>
      </c>
      <c r="L29" s="77"/>
      <c r="M29" s="42"/>
      <c r="N29" s="42"/>
      <c r="O29" s="41"/>
    </row>
    <row r="30" spans="1:18" x14ac:dyDescent="0.2">
      <c r="A30" s="2" t="str">
        <f>IF(AND(B30="",C30=""),"",MAX(A$7:A29)+1)</f>
        <v/>
      </c>
      <c r="B30" s="83"/>
      <c r="C30" s="42"/>
      <c r="D30" s="42"/>
      <c r="E30" s="42"/>
      <c r="F30" s="48"/>
      <c r="G30" s="48">
        <f t="shared" si="2"/>
        <v>0</v>
      </c>
      <c r="H30" s="48"/>
      <c r="I30" s="48"/>
      <c r="J30" s="48"/>
      <c r="K30" s="49">
        <f t="shared" si="1"/>
        <v>0</v>
      </c>
      <c r="L30" s="77"/>
      <c r="M30" s="42"/>
      <c r="N30" s="42"/>
      <c r="O30" s="41"/>
    </row>
    <row r="31" spans="1:18" x14ac:dyDescent="0.2">
      <c r="A31" s="2" t="str">
        <f>IF(AND(B31="",C31=""),"",MAX(A$7:A30)+1)</f>
        <v/>
      </c>
      <c r="B31" s="83"/>
      <c r="C31" s="42"/>
      <c r="D31" s="42"/>
      <c r="E31" s="42"/>
      <c r="F31" s="48"/>
      <c r="G31" s="48">
        <f t="shared" si="2"/>
        <v>0</v>
      </c>
      <c r="H31" s="48"/>
      <c r="I31" s="48"/>
      <c r="J31" s="48"/>
      <c r="K31" s="49">
        <f t="shared" si="1"/>
        <v>0</v>
      </c>
      <c r="L31" s="77"/>
      <c r="M31" s="42"/>
      <c r="N31" s="42"/>
      <c r="O31" s="41"/>
    </row>
    <row r="32" spans="1:18" x14ac:dyDescent="0.2">
      <c r="A32" s="2" t="str">
        <f>IF(AND(B32="",C32=""),"",MAX(A$7:A31)+1)</f>
        <v/>
      </c>
      <c r="B32" s="83"/>
      <c r="C32" s="42"/>
      <c r="D32" s="42"/>
      <c r="E32" s="42"/>
      <c r="F32" s="48"/>
      <c r="G32" s="48">
        <f t="shared" si="2"/>
        <v>0</v>
      </c>
      <c r="H32" s="48"/>
      <c r="I32" s="48"/>
      <c r="J32" s="48"/>
      <c r="K32" s="49">
        <f t="shared" si="1"/>
        <v>0</v>
      </c>
      <c r="L32" s="77"/>
      <c r="M32" s="42"/>
      <c r="N32" s="42"/>
      <c r="O32" s="41"/>
    </row>
    <row r="33" spans="1:15" x14ac:dyDescent="0.2">
      <c r="A33" s="2" t="str">
        <f>IF(AND(B33="",C33=""),"",MAX(A$7:A32)+1)</f>
        <v/>
      </c>
      <c r="B33" s="83"/>
      <c r="C33" s="42"/>
      <c r="D33" s="42"/>
      <c r="E33" s="42"/>
      <c r="F33" s="48"/>
      <c r="G33" s="48">
        <f t="shared" si="2"/>
        <v>0</v>
      </c>
      <c r="H33" s="48"/>
      <c r="I33" s="48"/>
      <c r="J33" s="48"/>
      <c r="K33" s="49">
        <f t="shared" si="1"/>
        <v>0</v>
      </c>
      <c r="L33" s="77"/>
      <c r="M33" s="42"/>
      <c r="N33" s="42"/>
      <c r="O33" s="41"/>
    </row>
    <row r="34" spans="1:15" x14ac:dyDescent="0.2">
      <c r="A34" s="2" t="str">
        <f>IF(AND(B34="",C34=""),"",MAX(A$7:A33)+1)</f>
        <v/>
      </c>
      <c r="B34" s="83"/>
      <c r="C34" s="42"/>
      <c r="D34" s="42"/>
      <c r="E34" s="42"/>
      <c r="F34" s="48"/>
      <c r="G34" s="48">
        <f t="shared" si="2"/>
        <v>0</v>
      </c>
      <c r="H34" s="48"/>
      <c r="I34" s="48"/>
      <c r="J34" s="48"/>
      <c r="K34" s="49">
        <f t="shared" si="1"/>
        <v>0</v>
      </c>
      <c r="L34" s="77"/>
      <c r="M34" s="42"/>
      <c r="N34" s="42"/>
      <c r="O34" s="41"/>
    </row>
    <row r="35" spans="1:15" x14ac:dyDescent="0.2">
      <c r="A35" s="2" t="str">
        <f>IF(AND(B35="",C35=""),"",MAX(A$7:A34)+1)</f>
        <v/>
      </c>
      <c r="B35" s="83"/>
      <c r="C35" s="42"/>
      <c r="D35" s="42"/>
      <c r="E35" s="42"/>
      <c r="F35" s="48"/>
      <c r="G35" s="48">
        <f t="shared" si="2"/>
        <v>0</v>
      </c>
      <c r="H35" s="48"/>
      <c r="I35" s="48"/>
      <c r="J35" s="48"/>
      <c r="K35" s="49">
        <f t="shared" si="1"/>
        <v>0</v>
      </c>
      <c r="L35" s="77"/>
      <c r="M35" s="42"/>
      <c r="N35" s="42"/>
      <c r="O35" s="41"/>
    </row>
    <row r="36" spans="1:15" x14ac:dyDescent="0.2">
      <c r="A36" s="2" t="str">
        <f>IF(AND(B36="",C36=""),"",MAX(A$7:A35)+1)</f>
        <v/>
      </c>
      <c r="B36" s="83"/>
      <c r="C36" s="42"/>
      <c r="D36" s="42"/>
      <c r="E36" s="42"/>
      <c r="F36" s="48"/>
      <c r="G36" s="48">
        <f t="shared" si="2"/>
        <v>0</v>
      </c>
      <c r="H36" s="48"/>
      <c r="I36" s="48"/>
      <c r="J36" s="48"/>
      <c r="K36" s="49">
        <f t="shared" si="1"/>
        <v>0</v>
      </c>
      <c r="L36" s="77"/>
      <c r="M36" s="42"/>
      <c r="N36" s="42"/>
      <c r="O36" s="41"/>
    </row>
    <row r="37" spans="1:15" x14ac:dyDescent="0.2">
      <c r="A37" s="2" t="str">
        <f>IF(AND(B37="",C37=""),"",MAX(A$7:A36)+1)</f>
        <v/>
      </c>
      <c r="B37" s="83"/>
      <c r="C37" s="42"/>
      <c r="D37" s="42"/>
      <c r="E37" s="42"/>
      <c r="F37" s="48"/>
      <c r="G37" s="48">
        <f t="shared" si="2"/>
        <v>0</v>
      </c>
      <c r="H37" s="48"/>
      <c r="I37" s="48"/>
      <c r="J37" s="48"/>
      <c r="K37" s="49">
        <f t="shared" si="1"/>
        <v>0</v>
      </c>
      <c r="L37" s="77"/>
      <c r="M37" s="42"/>
      <c r="N37" s="42"/>
      <c r="O37" s="41"/>
    </row>
    <row r="38" spans="1:15" x14ac:dyDescent="0.2">
      <c r="A38" s="2" t="str">
        <f>IF(AND(B38="",C38=""),"",MAX(A$7:A37)+1)</f>
        <v/>
      </c>
      <c r="B38" s="83"/>
      <c r="C38" s="42"/>
      <c r="D38" s="42"/>
      <c r="E38" s="42"/>
      <c r="F38" s="48"/>
      <c r="G38" s="48">
        <f t="shared" si="2"/>
        <v>0</v>
      </c>
      <c r="H38" s="48"/>
      <c r="I38" s="48"/>
      <c r="J38" s="48"/>
      <c r="K38" s="49">
        <f t="shared" si="1"/>
        <v>0</v>
      </c>
      <c r="L38" s="77"/>
      <c r="M38" s="42"/>
      <c r="N38" s="42"/>
      <c r="O38" s="41"/>
    </row>
    <row r="39" spans="1:15" x14ac:dyDescent="0.2">
      <c r="A39" s="2" t="str">
        <f>IF(AND(B39="",C39=""),"",MAX(A$7:A38)+1)</f>
        <v/>
      </c>
      <c r="B39" s="83"/>
      <c r="C39" s="42"/>
      <c r="D39" s="42"/>
      <c r="E39" s="42"/>
      <c r="F39" s="48"/>
      <c r="G39" s="48">
        <f t="shared" si="2"/>
        <v>0</v>
      </c>
      <c r="H39" s="48"/>
      <c r="I39" s="48"/>
      <c r="J39" s="48"/>
      <c r="K39" s="49">
        <f t="shared" si="1"/>
        <v>0</v>
      </c>
      <c r="L39" s="77"/>
      <c r="M39" s="42"/>
      <c r="N39" s="42"/>
      <c r="O39" s="41"/>
    </row>
    <row r="40" spans="1:15" x14ac:dyDescent="0.2">
      <c r="A40" s="2" t="str">
        <f>IF(AND(B40="",C40=""),"",MAX(A$7:A39)+1)</f>
        <v/>
      </c>
      <c r="B40" s="83"/>
      <c r="C40" s="42"/>
      <c r="D40" s="42"/>
      <c r="E40" s="42"/>
      <c r="F40" s="48"/>
      <c r="G40" s="48">
        <f t="shared" si="2"/>
        <v>0</v>
      </c>
      <c r="H40" s="48"/>
      <c r="I40" s="48"/>
      <c r="J40" s="48"/>
      <c r="K40" s="49">
        <f t="shared" si="1"/>
        <v>0</v>
      </c>
      <c r="L40" s="77"/>
      <c r="M40" s="42"/>
      <c r="N40" s="42"/>
      <c r="O40" s="41"/>
    </row>
    <row r="41" spans="1:15" x14ac:dyDescent="0.2">
      <c r="A41" s="2" t="str">
        <f>IF(AND(B41="",C41=""),"",MAX(A$7:A40)+1)</f>
        <v/>
      </c>
      <c r="B41" s="83"/>
      <c r="C41" s="42"/>
      <c r="D41" s="42"/>
      <c r="E41" s="42"/>
      <c r="F41" s="48"/>
      <c r="G41" s="48">
        <f t="shared" si="2"/>
        <v>0</v>
      </c>
      <c r="H41" s="48"/>
      <c r="I41" s="48"/>
      <c r="J41" s="48"/>
      <c r="K41" s="49">
        <f t="shared" si="1"/>
        <v>0</v>
      </c>
      <c r="L41" s="77"/>
      <c r="M41" s="42"/>
      <c r="N41" s="42"/>
      <c r="O41" s="41"/>
    </row>
    <row r="42" spans="1:15" x14ac:dyDescent="0.2">
      <c r="A42" s="2" t="str">
        <f>IF(AND(B42="",C42=""),"",MAX(A$7:A41)+1)</f>
        <v/>
      </c>
      <c r="B42" s="83"/>
      <c r="C42" s="42"/>
      <c r="D42" s="42"/>
      <c r="E42" s="42"/>
      <c r="F42" s="48"/>
      <c r="G42" s="48">
        <f t="shared" si="2"/>
        <v>0</v>
      </c>
      <c r="H42" s="48"/>
      <c r="I42" s="48"/>
      <c r="J42" s="48"/>
      <c r="K42" s="49">
        <f t="shared" si="1"/>
        <v>0</v>
      </c>
      <c r="L42" s="77"/>
      <c r="M42" s="42"/>
      <c r="N42" s="42"/>
      <c r="O42" s="41"/>
    </row>
    <row r="43" spans="1:15" x14ac:dyDescent="0.2">
      <c r="A43" s="2" t="str">
        <f>IF(AND(B43="",C43=""),"",MAX(A$7:A42)+1)</f>
        <v/>
      </c>
      <c r="B43" s="83"/>
      <c r="C43" s="42"/>
      <c r="D43" s="42"/>
      <c r="E43" s="42"/>
      <c r="F43" s="48"/>
      <c r="G43" s="48">
        <f t="shared" si="2"/>
        <v>0</v>
      </c>
      <c r="H43" s="48"/>
      <c r="I43" s="48"/>
      <c r="J43" s="48"/>
      <c r="K43" s="49">
        <f t="shared" si="1"/>
        <v>0</v>
      </c>
      <c r="L43" s="77"/>
      <c r="M43" s="42"/>
      <c r="N43" s="42"/>
      <c r="O43" s="41"/>
    </row>
    <row r="44" spans="1:15" x14ac:dyDescent="0.2">
      <c r="A44" s="2" t="str">
        <f>IF(AND(B44="",C44=""),"",MAX(A$7:A43)+1)</f>
        <v/>
      </c>
      <c r="B44" s="83"/>
      <c r="C44" s="42"/>
      <c r="D44" s="42"/>
      <c r="E44" s="42"/>
      <c r="F44" s="48"/>
      <c r="G44" s="48">
        <f t="shared" si="2"/>
        <v>0</v>
      </c>
      <c r="H44" s="48"/>
      <c r="I44" s="48"/>
      <c r="J44" s="48"/>
      <c r="K44" s="49">
        <f t="shared" si="1"/>
        <v>0</v>
      </c>
      <c r="L44" s="77"/>
      <c r="M44" s="42"/>
      <c r="N44" s="42"/>
      <c r="O44" s="41"/>
    </row>
    <row r="45" spans="1:15" x14ac:dyDescent="0.2">
      <c r="A45" s="2" t="str">
        <f>IF(AND(B45="",C45=""),"",MAX(A$7:A44)+1)</f>
        <v/>
      </c>
      <c r="B45" s="83"/>
      <c r="C45" s="42"/>
      <c r="D45" s="42"/>
      <c r="E45" s="42"/>
      <c r="F45" s="48"/>
      <c r="G45" s="48">
        <f t="shared" si="2"/>
        <v>0</v>
      </c>
      <c r="H45" s="48"/>
      <c r="I45" s="48"/>
      <c r="J45" s="48"/>
      <c r="K45" s="49">
        <f t="shared" si="1"/>
        <v>0</v>
      </c>
      <c r="L45" s="77"/>
      <c r="M45" s="42"/>
      <c r="N45" s="42"/>
      <c r="O45" s="41"/>
    </row>
    <row r="46" spans="1:15" x14ac:dyDescent="0.2">
      <c r="A46" s="2" t="str">
        <f>IF(AND(B46="",C46=""),"",MAX(A$7:A45)+1)</f>
        <v/>
      </c>
      <c r="B46" s="83"/>
      <c r="C46" s="42"/>
      <c r="D46" s="42"/>
      <c r="E46" s="42"/>
      <c r="F46" s="48"/>
      <c r="G46" s="48">
        <f t="shared" si="2"/>
        <v>0</v>
      </c>
      <c r="H46" s="48"/>
      <c r="I46" s="48"/>
      <c r="J46" s="48"/>
      <c r="K46" s="49">
        <f t="shared" si="1"/>
        <v>0</v>
      </c>
      <c r="L46" s="77"/>
      <c r="M46" s="42"/>
      <c r="N46" s="42"/>
      <c r="O46" s="41"/>
    </row>
    <row r="47" spans="1:15" x14ac:dyDescent="0.2">
      <c r="A47" s="2" t="str">
        <f>IF(AND(B47="",C47=""),"",MAX(A$7:A46)+1)</f>
        <v/>
      </c>
      <c r="B47" s="83"/>
      <c r="C47" s="42"/>
      <c r="D47" s="42"/>
      <c r="E47" s="42"/>
      <c r="F47" s="48"/>
      <c r="G47" s="48">
        <f t="shared" si="2"/>
        <v>0</v>
      </c>
      <c r="H47" s="48"/>
      <c r="I47" s="48"/>
      <c r="J47" s="48"/>
      <c r="K47" s="49">
        <f t="shared" si="1"/>
        <v>0</v>
      </c>
      <c r="L47" s="77"/>
      <c r="M47" s="42"/>
      <c r="N47" s="42"/>
      <c r="O47" s="41"/>
    </row>
    <row r="48" spans="1:15" x14ac:dyDescent="0.2">
      <c r="A48" s="2" t="str">
        <f>IF(AND(B48="",C48=""),"",MAX(A$7:A47)+1)</f>
        <v/>
      </c>
      <c r="B48" s="83"/>
      <c r="C48" s="42"/>
      <c r="D48" s="42"/>
      <c r="E48" s="42"/>
      <c r="F48" s="48"/>
      <c r="G48" s="48">
        <f t="shared" si="2"/>
        <v>0</v>
      </c>
      <c r="H48" s="48"/>
      <c r="I48" s="48"/>
      <c r="J48" s="48"/>
      <c r="K48" s="49">
        <f t="shared" si="1"/>
        <v>0</v>
      </c>
      <c r="L48" s="77"/>
      <c r="M48" s="42"/>
      <c r="N48" s="42"/>
      <c r="O48" s="41"/>
    </row>
    <row r="49" spans="11:15" x14ac:dyDescent="0.2">
      <c r="K49" s="17"/>
      <c r="L49" s="17"/>
      <c r="M49" s="17"/>
      <c r="N49" s="17"/>
      <c r="O49" s="17"/>
    </row>
    <row r="50" spans="11:15" x14ac:dyDescent="0.2">
      <c r="K50" s="17"/>
      <c r="L50" s="17"/>
      <c r="M50" s="17"/>
      <c r="N50" s="17"/>
      <c r="O50" s="17"/>
    </row>
    <row r="51" spans="11:15" x14ac:dyDescent="0.2">
      <c r="K51" s="17"/>
      <c r="L51" s="17"/>
      <c r="M51" s="17"/>
      <c r="N51" s="17"/>
      <c r="O51" s="17"/>
    </row>
    <row r="52" spans="11:15" x14ac:dyDescent="0.2">
      <c r="K52" s="17"/>
      <c r="L52" s="17"/>
      <c r="M52" s="17"/>
      <c r="N52" s="17"/>
      <c r="O52" s="17"/>
    </row>
  </sheetData>
  <mergeCells count="3">
    <mergeCell ref="C16:J16"/>
    <mergeCell ref="B22:B23"/>
    <mergeCell ref="C22:C23"/>
  </mergeCells>
  <pageMargins left="0.7" right="0.7" top="0.78740157499999996" bottom="0.78740157499999996" header="0.3" footer="0.3"/>
  <pageSetup paperSize="9" scale="45" orientation="landscape" r:id="rId1"/>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38"/>
  <sheetViews>
    <sheetView tabSelected="1" topLeftCell="A13" zoomScale="85" zoomScaleNormal="85" workbookViewId="0">
      <selection activeCell="K27" sqref="K27"/>
    </sheetView>
  </sheetViews>
  <sheetFormatPr baseColWidth="10" defaultColWidth="11" defaultRowHeight="15" x14ac:dyDescent="0.2"/>
  <cols>
    <col min="1" max="1" width="2" style="51" customWidth="1"/>
    <col min="2" max="2" width="2" style="52" customWidth="1"/>
    <col min="3" max="3" width="32.625" style="50" customWidth="1"/>
    <col min="4" max="4" width="84" style="50" customWidth="1"/>
    <col min="5" max="16384" width="11" style="50"/>
  </cols>
  <sheetData>
    <row r="1" spans="2:4" ht="4.5" customHeight="1" x14ac:dyDescent="0.2"/>
    <row r="2" spans="2:4" x14ac:dyDescent="0.2">
      <c r="B2" s="53"/>
      <c r="C2" s="59" t="s">
        <v>41</v>
      </c>
      <c r="D2" s="60" t="s">
        <v>1</v>
      </c>
    </row>
    <row r="3" spans="2:4" x14ac:dyDescent="0.2">
      <c r="B3" s="54" t="s">
        <v>22</v>
      </c>
      <c r="C3" s="36"/>
      <c r="D3" s="36"/>
    </row>
    <row r="4" spans="2:4" ht="25.5" x14ac:dyDescent="0.2">
      <c r="B4" s="55"/>
      <c r="C4" s="10" t="s">
        <v>24</v>
      </c>
      <c r="D4" s="23" t="s">
        <v>0</v>
      </c>
    </row>
    <row r="5" spans="2:4" x14ac:dyDescent="0.2">
      <c r="B5" s="55"/>
      <c r="C5" s="10" t="s">
        <v>25</v>
      </c>
      <c r="D5" s="8" t="s">
        <v>44</v>
      </c>
    </row>
    <row r="6" spans="2:4" ht="25.5" x14ac:dyDescent="0.2">
      <c r="B6" s="55"/>
      <c r="C6" s="10" t="s">
        <v>26</v>
      </c>
      <c r="D6" s="8" t="s">
        <v>63</v>
      </c>
    </row>
    <row r="7" spans="2:4" ht="25.5" x14ac:dyDescent="0.2">
      <c r="B7" s="55"/>
      <c r="C7" s="10" t="s">
        <v>27</v>
      </c>
      <c r="D7" s="8" t="s">
        <v>61</v>
      </c>
    </row>
    <row r="8" spans="2:4" ht="30" customHeight="1" x14ac:dyDescent="0.2">
      <c r="B8" s="32"/>
      <c r="C8" s="10" t="s">
        <v>28</v>
      </c>
      <c r="D8" s="8" t="s">
        <v>15</v>
      </c>
    </row>
    <row r="9" spans="2:4" ht="29.25" customHeight="1" x14ac:dyDescent="0.2">
      <c r="B9" s="55"/>
      <c r="C9" s="10" t="s">
        <v>29</v>
      </c>
      <c r="D9" s="8" t="s">
        <v>64</v>
      </c>
    </row>
    <row r="10" spans="2:4" ht="38.25" x14ac:dyDescent="0.2">
      <c r="B10" s="55"/>
      <c r="C10" s="10" t="s">
        <v>30</v>
      </c>
      <c r="D10" s="8" t="s">
        <v>17</v>
      </c>
    </row>
    <row r="11" spans="2:4" x14ac:dyDescent="0.2">
      <c r="B11" s="55"/>
      <c r="C11" s="16"/>
      <c r="D11" s="8"/>
    </row>
    <row r="12" spans="2:4" x14ac:dyDescent="0.2">
      <c r="B12" s="54" t="s">
        <v>23</v>
      </c>
      <c r="C12" s="36"/>
      <c r="D12" s="36"/>
    </row>
    <row r="13" spans="2:4" ht="40.5" customHeight="1" x14ac:dyDescent="0.2">
      <c r="B13" s="32"/>
      <c r="C13" s="16" t="s">
        <v>43</v>
      </c>
      <c r="D13" s="25" t="s">
        <v>118</v>
      </c>
    </row>
    <row r="14" spans="2:4" ht="17.25" customHeight="1" x14ac:dyDescent="0.2">
      <c r="B14" s="32"/>
      <c r="C14" s="14" t="s">
        <v>2</v>
      </c>
      <c r="D14" s="13" t="s">
        <v>73</v>
      </c>
    </row>
    <row r="15" spans="2:4" ht="40.5" customHeight="1" x14ac:dyDescent="0.2">
      <c r="B15" s="32"/>
      <c r="C15" s="14" t="s">
        <v>3</v>
      </c>
      <c r="D15" s="13" t="s">
        <v>74</v>
      </c>
    </row>
    <row r="16" spans="2:4" ht="60" customHeight="1" x14ac:dyDescent="0.2">
      <c r="B16" s="32"/>
      <c r="C16" s="14" t="s">
        <v>4</v>
      </c>
      <c r="D16" s="26" t="s">
        <v>75</v>
      </c>
    </row>
    <row r="17" spans="2:4" x14ac:dyDescent="0.2">
      <c r="B17" s="32" t="s">
        <v>16</v>
      </c>
      <c r="C17" s="16"/>
      <c r="D17" s="8"/>
    </row>
    <row r="18" spans="2:4" x14ac:dyDescent="0.2">
      <c r="B18" s="54" t="s">
        <v>31</v>
      </c>
      <c r="C18" s="36"/>
      <c r="D18" s="36"/>
    </row>
    <row r="19" spans="2:4" ht="40.5" customHeight="1" x14ac:dyDescent="0.2">
      <c r="C19" s="16" t="s">
        <v>45</v>
      </c>
      <c r="D19" s="13" t="s">
        <v>76</v>
      </c>
    </row>
    <row r="20" spans="2:4" x14ac:dyDescent="0.2">
      <c r="B20" s="32"/>
      <c r="C20" s="16"/>
      <c r="D20" s="8"/>
    </row>
    <row r="21" spans="2:4" x14ac:dyDescent="0.2">
      <c r="C21" s="16" t="s">
        <v>32</v>
      </c>
      <c r="D21" s="57" t="s">
        <v>56</v>
      </c>
    </row>
    <row r="22" spans="2:4" ht="40.5" customHeight="1" x14ac:dyDescent="0.2">
      <c r="B22" s="88"/>
      <c r="C22" s="65" t="s">
        <v>66</v>
      </c>
      <c r="D22" s="8" t="s">
        <v>57</v>
      </c>
    </row>
    <row r="23" spans="2:4" ht="25.5" x14ac:dyDescent="0.2">
      <c r="B23" s="88"/>
      <c r="C23" s="16" t="s">
        <v>67</v>
      </c>
      <c r="D23" s="8" t="s">
        <v>62</v>
      </c>
    </row>
    <row r="24" spans="2:4" ht="25.5" x14ac:dyDescent="0.2">
      <c r="B24" s="75"/>
      <c r="C24" s="79" t="s">
        <v>119</v>
      </c>
      <c r="D24" s="25" t="s">
        <v>107</v>
      </c>
    </row>
    <row r="25" spans="2:4" x14ac:dyDescent="0.2">
      <c r="C25" s="16" t="s">
        <v>33</v>
      </c>
      <c r="D25" s="8" t="s">
        <v>42</v>
      </c>
    </row>
    <row r="26" spans="2:4" x14ac:dyDescent="0.2">
      <c r="C26" s="16" t="s">
        <v>34</v>
      </c>
      <c r="D26" s="8" t="s">
        <v>80</v>
      </c>
    </row>
    <row r="27" spans="2:4" ht="25.5" x14ac:dyDescent="0.2">
      <c r="C27" s="28" t="s">
        <v>77</v>
      </c>
      <c r="D27" s="25" t="s">
        <v>106</v>
      </c>
    </row>
    <row r="28" spans="2:4" ht="38.25" x14ac:dyDescent="0.2">
      <c r="C28" s="79" t="s">
        <v>120</v>
      </c>
      <c r="D28" s="25" t="s">
        <v>82</v>
      </c>
    </row>
    <row r="29" spans="2:4" x14ac:dyDescent="0.2">
      <c r="C29" s="16" t="s">
        <v>35</v>
      </c>
      <c r="D29" s="8" t="s">
        <v>78</v>
      </c>
    </row>
    <row r="30" spans="2:4" x14ac:dyDescent="0.2">
      <c r="C30" s="16" t="s">
        <v>36</v>
      </c>
      <c r="D30" s="8" t="s">
        <v>81</v>
      </c>
    </row>
    <row r="31" spans="2:4" ht="25.5" x14ac:dyDescent="0.2">
      <c r="C31" s="28" t="s">
        <v>70</v>
      </c>
      <c r="D31" s="25" t="s">
        <v>79</v>
      </c>
    </row>
    <row r="32" spans="2:4" ht="25.5" x14ac:dyDescent="0.2">
      <c r="C32" s="79" t="s">
        <v>69</v>
      </c>
      <c r="D32" s="25" t="s">
        <v>108</v>
      </c>
    </row>
    <row r="33" spans="2:4" ht="76.5" x14ac:dyDescent="0.2">
      <c r="C33" s="79" t="s">
        <v>72</v>
      </c>
      <c r="D33" s="25" t="s">
        <v>117</v>
      </c>
    </row>
    <row r="34" spans="2:4" x14ac:dyDescent="0.2">
      <c r="B34" s="32"/>
      <c r="C34" s="16"/>
      <c r="D34" s="8"/>
    </row>
    <row r="35" spans="2:4" ht="38.25" x14ac:dyDescent="0.2">
      <c r="B35" s="32"/>
      <c r="C35" s="16"/>
      <c r="D35" s="8" t="s">
        <v>46</v>
      </c>
    </row>
    <row r="36" spans="2:4" x14ac:dyDescent="0.2">
      <c r="B36" s="32"/>
      <c r="C36" s="56"/>
      <c r="D36" s="8"/>
    </row>
    <row r="37" spans="2:4" x14ac:dyDescent="0.2">
      <c r="B37" s="32"/>
      <c r="C37" s="28"/>
      <c r="D37" s="8"/>
    </row>
    <row r="38" spans="2:4" x14ac:dyDescent="0.2">
      <c r="B38" s="32"/>
      <c r="C38" s="28"/>
      <c r="D38" s="25"/>
    </row>
  </sheetData>
  <mergeCells count="1">
    <mergeCell ref="B22:B23"/>
  </mergeCells>
  <pageMargins left="0.25" right="0.25" top="0.75" bottom="0.75" header="0.3" footer="0.3"/>
  <pageSetup paperSize="9" scale="94" fitToHeight="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Kalkulationsblatt</vt:lpstr>
      <vt:lpstr>Beispiel</vt:lpstr>
      <vt:lpstr>Hilfe</vt:lpstr>
      <vt:lpstr>Beispiel!Druckbereich</vt:lpstr>
      <vt:lpstr>Hilfe!Druckbereich</vt:lpstr>
      <vt:lpstr>Kalkulationsblatt!Druckbereich</vt:lpstr>
    </vt:vector>
  </TitlesOfParts>
  <Company>Innovationsausschuss beim G-BA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Kalkulationsblatt</dc:title>
  <cp:lastPrinted>2023-09-27T11:48:15Z</cp:lastPrinted>
  <dcterms:created xsi:type="dcterms:W3CDTF">2016-03-10T10:33:58Z</dcterms:created>
  <dcterms:modified xsi:type="dcterms:W3CDTF">2025-10-02T13:08:49Z</dcterms:modified>
</cp:coreProperties>
</file>